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15" windowWidth="7545" windowHeight="5475"/>
  </bookViews>
  <sheets>
    <sheet name="t1" sheetId="25" r:id="rId1"/>
    <sheet name="t2" sheetId="9" r:id="rId2"/>
    <sheet name="t3" sheetId="13" r:id="rId3"/>
    <sheet name="t4" sheetId="15" r:id="rId4"/>
    <sheet name="t5" sheetId="14" r:id="rId5"/>
    <sheet name="t6" sheetId="22" r:id="rId6"/>
    <sheet name="t7" sheetId="24" r:id="rId7"/>
    <sheet name="t8" sheetId="23" r:id="rId8"/>
  </sheets>
  <definedNames>
    <definedName name="_xlnm.Print_Area" localSheetId="1">'t2'!$A$1:$D$22</definedName>
    <definedName name="_xlnm.Print_Area" localSheetId="2">'t3'!$A$1:$D$29</definedName>
    <definedName name="_xlnm.Print_Area" localSheetId="3">'t4'!$A$1:$D$16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" i="9"/>
  <c r="B8"/>
  <c r="D18"/>
  <c r="D19"/>
  <c r="D17"/>
  <c r="D16"/>
  <c r="D7"/>
  <c r="D8"/>
  <c r="D9"/>
  <c r="D10"/>
  <c r="D11"/>
  <c r="D12"/>
  <c r="D6"/>
  <c r="D20" i="13"/>
  <c r="D13"/>
  <c r="D19"/>
  <c r="D18"/>
  <c r="D17"/>
  <c r="D16"/>
  <c r="D12"/>
  <c r="D11"/>
  <c r="D10"/>
  <c r="D9"/>
  <c r="D25"/>
  <c r="D24"/>
  <c r="D23"/>
  <c r="D6"/>
  <c r="D13" i="15"/>
  <c r="D12"/>
  <c r="D11"/>
  <c r="D7"/>
  <c r="D6"/>
  <c r="D14" i="14"/>
  <c r="D13"/>
  <c r="D12"/>
  <c r="D8"/>
  <c r="D7"/>
  <c r="E16" i="22"/>
  <c r="D16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7"/>
  <c r="E6"/>
  <c r="D34"/>
  <c r="D7"/>
  <c r="D8"/>
  <c r="D9"/>
  <c r="D10"/>
  <c r="D11"/>
  <c r="D12"/>
  <c r="D13"/>
  <c r="D14"/>
  <c r="D15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D11" i="24"/>
  <c r="D23"/>
  <c r="D21"/>
  <c r="D20"/>
  <c r="D19"/>
  <c r="D18"/>
  <c r="D17"/>
  <c r="D16"/>
  <c r="D15"/>
  <c r="D13"/>
  <c r="D12"/>
  <c r="D10"/>
  <c r="D9"/>
  <c r="D8"/>
  <c r="D7"/>
  <c r="D5"/>
</calcChain>
</file>

<file path=xl/sharedStrings.xml><?xml version="1.0" encoding="utf-8"?>
<sst xmlns="http://schemas.openxmlformats.org/spreadsheetml/2006/main" count="184" uniqueCount="114">
  <si>
    <t>Tab. 1.3 - Bilancio mondiale - semi oleosi</t>
  </si>
  <si>
    <t>Tab. 1.2 - Bilancio mondiale - cereali</t>
  </si>
  <si>
    <t>(variazioni percentuali)</t>
  </si>
  <si>
    <t>Stati Uniti</t>
  </si>
  <si>
    <t>Giappone</t>
  </si>
  <si>
    <t>Unione Europea</t>
  </si>
  <si>
    <t>Economie avanzate</t>
  </si>
  <si>
    <t xml:space="preserve"> - altri usi</t>
  </si>
  <si>
    <t>Belgio</t>
  </si>
  <si>
    <t>Bulgaria</t>
  </si>
  <si>
    <t>Repubblica Ceca</t>
  </si>
  <si>
    <t>Danimarca</t>
  </si>
  <si>
    <t>Germania</t>
  </si>
  <si>
    <t>Estonia</t>
  </si>
  <si>
    <t>Irlanda</t>
  </si>
  <si>
    <t>Grecia</t>
  </si>
  <si>
    <t>Spagna</t>
  </si>
  <si>
    <t>Francia</t>
  </si>
  <si>
    <t>Italia</t>
  </si>
  <si>
    <t>Cipro</t>
  </si>
  <si>
    <t>Lettonia</t>
  </si>
  <si>
    <t>Lituania</t>
  </si>
  <si>
    <t>Lussemburgo</t>
  </si>
  <si>
    <t>Ungheria</t>
  </si>
  <si>
    <t>Malta</t>
  </si>
  <si>
    <t>Paesi Bassi</t>
  </si>
  <si>
    <t>Austria</t>
  </si>
  <si>
    <t>Polonia</t>
  </si>
  <si>
    <t>Portogallo</t>
  </si>
  <si>
    <t>Romania</t>
  </si>
  <si>
    <t>Slovenia</t>
  </si>
  <si>
    <t>Slovacchia</t>
  </si>
  <si>
    <t>Finlandia</t>
  </si>
  <si>
    <t>Svezia</t>
  </si>
  <si>
    <t>Regno Unito</t>
  </si>
  <si>
    <t>Fonte: EUROSTAT.</t>
  </si>
  <si>
    <t>ULA (000)</t>
  </si>
  <si>
    <t>Cereali</t>
  </si>
  <si>
    <t>Semi oleosi</t>
  </si>
  <si>
    <t>Barbabietola da zucchero</t>
  </si>
  <si>
    <t>Ortaggi</t>
  </si>
  <si>
    <t>Patate</t>
  </si>
  <si>
    <t>Frutta</t>
  </si>
  <si>
    <t>Vino</t>
  </si>
  <si>
    <t>Olio d'oliva</t>
  </si>
  <si>
    <t>Produzione vegetale</t>
  </si>
  <si>
    <t>Bovini</t>
  </si>
  <si>
    <t>Suini</t>
  </si>
  <si>
    <t>Ovicaprini</t>
  </si>
  <si>
    <t>Pollame</t>
  </si>
  <si>
    <t>Latte</t>
  </si>
  <si>
    <t>Uova</t>
  </si>
  <si>
    <t>Produzione animale</t>
  </si>
  <si>
    <t>Produzione dell'agricoltura</t>
  </si>
  <si>
    <t>-</t>
  </si>
  <si>
    <t>(milioni di euro correnti)</t>
  </si>
  <si>
    <t>Valore aggiunto ai prezzi reali (milioni di euro costanti 2005=100)</t>
  </si>
  <si>
    <t>(valore aggiunto netto al costo dei fattori per ULA)</t>
  </si>
  <si>
    <t>Croazia</t>
  </si>
  <si>
    <t>UE-28</t>
  </si>
  <si>
    <t>Tab. 1.6 - Produzione ai prezzi al produttore dell'agricoltura nell'UE-28 per paese</t>
  </si>
  <si>
    <t>..</t>
  </si>
  <si>
    <r>
      <t xml:space="preserve">Tab. 1.8 - Valore aggiunto netto reale 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dell'agricoltura ai prezzi di base, unità lavoro e indice del reddito reale agricolo per unità di lavoro nell'UE-28</t>
    </r>
  </si>
  <si>
    <r>
      <t>Indicatore A</t>
    </r>
    <r>
      <rPr>
        <vertAlign val="superscript"/>
        <sz val="10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</si>
  <si>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Valore aggiunto netto è dato dalla differenza tra: valore della produzione - (consumi intermedi + ammortamento).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</si>
  <si>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2005 = 100.</t>
    </r>
  </si>
  <si>
    <r>
      <t xml:space="preserve"> - LIFDC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(kg/anno)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</si>
  <si>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Low Income Food Deficit Countries.</t>
    </r>
  </si>
  <si>
    <r>
      <t>PIL</t>
    </r>
    <r>
      <rPr>
        <vertAlign val="superscript"/>
        <sz val="10"/>
        <rFont val="Calibri"/>
        <family val="2"/>
        <scheme val="minor"/>
      </rPr>
      <t>1</t>
    </r>
  </si>
  <si>
    <r>
      <t>Domanda interna</t>
    </r>
    <r>
      <rPr>
        <vertAlign val="superscript"/>
        <sz val="10"/>
        <rFont val="Calibri"/>
        <family val="2"/>
        <scheme val="minor"/>
      </rPr>
      <t>1</t>
    </r>
  </si>
  <si>
    <r>
      <t>Inflazione</t>
    </r>
    <r>
      <rPr>
        <vertAlign val="superscript"/>
        <sz val="10"/>
        <rFont val="Calibri"/>
        <family val="2"/>
        <scheme val="minor"/>
      </rPr>
      <t>2</t>
    </r>
  </si>
  <si>
    <r>
      <t>PIL</t>
    </r>
    <r>
      <rPr>
        <vertAlign val="superscript"/>
        <sz val="10"/>
        <rFont val="Calibri"/>
        <family val="2"/>
        <scheme val="minor"/>
      </rPr>
      <t>3</t>
    </r>
  </si>
  <si>
    <r>
      <t>PIL mondiale</t>
    </r>
    <r>
      <rPr>
        <vertAlign val="superscript"/>
        <sz val="10"/>
        <rFont val="Calibri"/>
        <family val="2"/>
        <scheme val="minor"/>
      </rPr>
      <t>3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</si>
  <si>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Quantità a prezzi concatenati.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</si>
  <si>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Indice dei prezzi al consumo.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</si>
  <si>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Media ponderata, con pesi del PIL alle parità dei poteri d'acquisto, dei tassi di crescita delle economie incluse nell'aggregato.</t>
    </r>
  </si>
  <si>
    <t>Fonte: FAO, Food Outlook, maggio 2014.</t>
  </si>
  <si>
    <t>Var. % 2013/12</t>
  </si>
  <si>
    <t>Quota % 2013 su EU-28</t>
  </si>
  <si>
    <t>var. % 2013/12</t>
  </si>
  <si>
    <t>Fonte: Banca d'Italia, Relazione annuale 2014.</t>
  </si>
  <si>
    <t>Produzione</t>
  </si>
  <si>
    <t xml:space="preserve">Commercio </t>
  </si>
  <si>
    <t>Utilizzazione totale</t>
  </si>
  <si>
    <t>Stock finali</t>
  </si>
  <si>
    <t>Rapporto stock-utilizzazioni (%)</t>
  </si>
  <si>
    <t>Indicatori domanda e offerta</t>
  </si>
  <si>
    <t>Bilancio (milioni di tonnellate)</t>
  </si>
  <si>
    <t xml:space="preserve"> - disponibilità</t>
  </si>
  <si>
    <t xml:space="preserve"> - utilizzazione totale</t>
  </si>
  <si>
    <t xml:space="preserve"> - commercio </t>
  </si>
  <si>
    <t xml:space="preserve"> - rapporto stock-utilizzazioni (%)</t>
  </si>
  <si>
    <t xml:space="preserve"> - produzione</t>
  </si>
  <si>
    <t xml:space="preserve"> - produzione </t>
  </si>
  <si>
    <t xml:space="preserve"> - semi oleosi</t>
  </si>
  <si>
    <t xml:space="preserve"> - panelli</t>
  </si>
  <si>
    <t xml:space="preserve"> - oli e grassi</t>
  </si>
  <si>
    <t xml:space="preserve"> - alimentazione umana</t>
  </si>
  <si>
    <t xml:space="preserve"> - alimentazione animale</t>
  </si>
  <si>
    <t xml:space="preserve"> - Mondo (kg/anno)</t>
  </si>
  <si>
    <t>Produzione totale semi oleosi (milioni di tonnellate)</t>
  </si>
  <si>
    <t>Oli e grassi (milioni di tonnellate)</t>
  </si>
  <si>
    <t>Panelli (milioni di tonnellate)</t>
  </si>
  <si>
    <t xml:space="preserve"> - PVS (kg/anno)</t>
  </si>
  <si>
    <t xml:space="preserve">Consumo pro capite: </t>
  </si>
  <si>
    <t>Indice dei prezzi FAO (2002-2004=100)</t>
  </si>
  <si>
    <t>Tab. 1.5 - Bilancio mondiale - prodotti lattiero-caseari</t>
  </si>
  <si>
    <t>Tab. 1.4 - Bilancio mondiale - carni</t>
  </si>
  <si>
    <t>Tab. 1.1 - PIL, domanda e inflazione nei principali paesi industriali ed  emergenti</t>
  </si>
  <si>
    <t>Cina</t>
  </si>
  <si>
    <t>PIL</t>
  </si>
  <si>
    <t>Brasile</t>
  </si>
  <si>
    <t>India</t>
  </si>
  <si>
    <t>Tab. 1.7 - Numeri indici della produzione agricola ai prezzi di base per principali comparti nell'UE-27 (2005=100)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</si>
</sst>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0_-;\-* #,##0.0000_-;_-* &quot;-&quot;??_-;_-@_-"/>
    <numFmt numFmtId="170" formatCode="#,##0.0_ ;\-#,##0.0\ 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7" applyFont="1"/>
    <xf numFmtId="0" fontId="6" fillId="0" borderId="1" xfId="7" applyFont="1" applyBorder="1"/>
    <xf numFmtId="0" fontId="6" fillId="0" borderId="1" xfId="7" applyFont="1" applyBorder="1" applyAlignment="1">
      <alignment horizontal="right"/>
    </xf>
    <xf numFmtId="0" fontId="6" fillId="0" borderId="2" xfId="7" applyFont="1" applyBorder="1"/>
    <xf numFmtId="0" fontId="6" fillId="0" borderId="2" xfId="7" applyFont="1" applyBorder="1" applyAlignment="1">
      <alignment horizontal="center" wrapText="1"/>
    </xf>
    <xf numFmtId="0" fontId="6" fillId="0" borderId="0" xfId="7" applyFont="1" applyBorder="1"/>
    <xf numFmtId="0" fontId="6" fillId="0" borderId="0" xfId="7" applyFont="1" applyBorder="1" applyAlignment="1">
      <alignment horizontal="center" wrapText="1"/>
    </xf>
    <xf numFmtId="165" fontId="7" fillId="0" borderId="0" xfId="7" applyNumberFormat="1" applyFont="1" applyBorder="1" applyAlignment="1">
      <alignment horizontal="right"/>
    </xf>
    <xf numFmtId="0" fontId="6" fillId="0" borderId="0" xfId="0" applyNumberFormat="1" applyFont="1" applyFill="1" applyBorder="1" applyAlignment="1"/>
    <xf numFmtId="0" fontId="8" fillId="0" borderId="0" xfId="7" applyFont="1" applyBorder="1"/>
    <xf numFmtId="165" fontId="9" fillId="0" borderId="0" xfId="7" applyNumberFormat="1" applyFont="1" applyBorder="1" applyAlignment="1">
      <alignment horizontal="right"/>
    </xf>
    <xf numFmtId="0" fontId="8" fillId="0" borderId="0" xfId="7" applyFont="1"/>
    <xf numFmtId="0" fontId="8" fillId="0" borderId="0" xfId="0" applyNumberFormat="1" applyFont="1" applyFill="1" applyBorder="1" applyAlignment="1"/>
    <xf numFmtId="0" fontId="6" fillId="0" borderId="0" xfId="7" applyFont="1" applyFill="1" applyBorder="1"/>
    <xf numFmtId="0" fontId="6" fillId="0" borderId="0" xfId="10" applyFont="1"/>
    <xf numFmtId="0" fontId="6" fillId="0" borderId="1" xfId="10" applyFont="1" applyFill="1" applyBorder="1"/>
    <xf numFmtId="0" fontId="6" fillId="0" borderId="0" xfId="10" applyFont="1" applyFill="1" applyBorder="1"/>
    <xf numFmtId="0" fontId="6" fillId="0" borderId="3" xfId="10" applyFont="1" applyFill="1" applyBorder="1" applyAlignment="1">
      <alignment horizontal="center"/>
    </xf>
    <xf numFmtId="0" fontId="6" fillId="0" borderId="0" xfId="10" applyFont="1" applyFill="1"/>
    <xf numFmtId="0" fontId="6" fillId="0" borderId="0" xfId="10" applyFont="1" applyFill="1" applyBorder="1" applyAlignment="1">
      <alignment horizontal="center"/>
    </xf>
    <xf numFmtId="170" fontId="7" fillId="0" borderId="0" xfId="11" applyNumberFormat="1" applyFont="1"/>
    <xf numFmtId="170" fontId="7" fillId="0" borderId="0" xfId="1" applyNumberFormat="1" applyFont="1" applyFill="1" applyBorder="1"/>
    <xf numFmtId="0" fontId="8" fillId="0" borderId="0" xfId="10" applyFont="1" applyFill="1"/>
    <xf numFmtId="170" fontId="9" fillId="0" borderId="0" xfId="11" applyNumberFormat="1" applyFont="1"/>
    <xf numFmtId="170" fontId="9" fillId="0" borderId="0" xfId="1" applyNumberFormat="1" applyFont="1" applyFill="1" applyBorder="1"/>
    <xf numFmtId="0" fontId="8" fillId="0" borderId="0" xfId="10" applyFont="1"/>
    <xf numFmtId="165" fontId="6" fillId="0" borderId="1" xfId="11" applyNumberFormat="1" applyFont="1" applyFill="1" applyBorder="1"/>
    <xf numFmtId="0" fontId="6" fillId="0" borderId="1" xfId="10" applyFont="1" applyBorder="1"/>
    <xf numFmtId="167" fontId="6" fillId="0" borderId="1" xfId="11" applyNumberFormat="1" applyFont="1" applyFill="1" applyBorder="1"/>
    <xf numFmtId="0" fontId="6" fillId="0" borderId="0" xfId="10" applyFont="1" applyFill="1" applyBorder="1" applyAlignment="1">
      <alignment horizontal="left"/>
    </xf>
    <xf numFmtId="0" fontId="6" fillId="0" borderId="0" xfId="8" applyNumberFormat="1" applyFont="1" applyFill="1" applyBorder="1" applyAlignment="1"/>
    <xf numFmtId="0" fontId="6" fillId="0" borderId="1" xfId="8" applyNumberFormat="1" applyFont="1" applyFill="1" applyBorder="1" applyAlignment="1"/>
    <xf numFmtId="0" fontId="6" fillId="0" borderId="1" xfId="8" applyNumberFormat="1" applyFont="1" applyFill="1" applyBorder="1" applyAlignment="1">
      <alignment horizontal="center" shrinkToFit="1"/>
    </xf>
    <xf numFmtId="0" fontId="6" fillId="0" borderId="0" xfId="8" applyNumberFormat="1" applyFont="1" applyFill="1" applyBorder="1" applyAlignment="1">
      <alignment horizontal="center" shrinkToFit="1"/>
    </xf>
    <xf numFmtId="165" fontId="7" fillId="0" borderId="0" xfId="10" applyNumberFormat="1" applyFont="1" applyBorder="1" applyAlignment="1">
      <alignment horizontal="right"/>
    </xf>
    <xf numFmtId="0" fontId="6" fillId="0" borderId="0" xfId="8" quotePrefix="1" applyFont="1" applyFill="1" applyBorder="1" applyAlignment="1">
      <alignment horizontal="right"/>
    </xf>
    <xf numFmtId="0" fontId="8" fillId="0" borderId="0" xfId="10" applyFont="1" applyFill="1" applyBorder="1"/>
    <xf numFmtId="165" fontId="8" fillId="0" borderId="0" xfId="8" applyNumberFormat="1" applyFont="1" applyFill="1" applyBorder="1" applyAlignment="1"/>
    <xf numFmtId="165" fontId="9" fillId="0" borderId="0" xfId="10" applyNumberFormat="1" applyFont="1" applyBorder="1" applyAlignment="1">
      <alignment horizontal="right"/>
    </xf>
    <xf numFmtId="0" fontId="8" fillId="0" borderId="0" xfId="8" applyNumberFormat="1" applyFont="1" applyFill="1" applyBorder="1" applyAlignment="1"/>
    <xf numFmtId="167" fontId="6" fillId="0" borderId="0" xfId="1" applyNumberFormat="1" applyFont="1" applyBorder="1"/>
    <xf numFmtId="0" fontId="8" fillId="0" borderId="0" xfId="10" applyFont="1" applyFill="1" applyBorder="1" applyAlignment="1"/>
    <xf numFmtId="0" fontId="8" fillId="0" borderId="0" xfId="8" applyNumberFormat="1" applyFont="1" applyFill="1" applyBorder="1" applyAlignment="1">
      <alignment horizontal="left"/>
    </xf>
    <xf numFmtId="167" fontId="6" fillId="0" borderId="0" xfId="1" applyNumberFormat="1" applyFont="1" applyFill="1" applyBorder="1" applyAlignment="1"/>
    <xf numFmtId="0" fontId="6" fillId="0" borderId="0" xfId="5" applyFont="1"/>
    <xf numFmtId="0" fontId="6" fillId="0" borderId="2" xfId="5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5" applyFont="1" applyBorder="1" applyAlignment="1">
      <alignment horizontal="center" vertical="top" wrapText="1"/>
    </xf>
    <xf numFmtId="0" fontId="7" fillId="0" borderId="0" xfId="5" applyFont="1" applyBorder="1" applyAlignment="1">
      <alignment horizontal="center" vertical="top" wrapText="1"/>
    </xf>
    <xf numFmtId="0" fontId="8" fillId="0" borderId="0" xfId="5" applyFont="1" applyBorder="1" applyAlignment="1">
      <alignment horizontal="left" vertical="top" wrapText="1"/>
    </xf>
    <xf numFmtId="0" fontId="6" fillId="0" borderId="0" xfId="5" applyFont="1" applyBorder="1"/>
    <xf numFmtId="166" fontId="6" fillId="0" borderId="0" xfId="5" applyNumberFormat="1" applyFont="1" applyBorder="1" applyAlignment="1">
      <alignment horizontal="right" vertical="top" wrapText="1"/>
    </xf>
    <xf numFmtId="166" fontId="7" fillId="0" borderId="0" xfId="0" applyNumberFormat="1" applyFont="1" applyBorder="1" applyAlignment="1">
      <alignment horizontal="right" vertical="top" wrapText="1"/>
    </xf>
    <xf numFmtId="0" fontId="6" fillId="0" borderId="0" xfId="5" applyFont="1" applyBorder="1" applyAlignment="1">
      <alignment horizontal="right" vertical="top" wrapText="1"/>
    </xf>
    <xf numFmtId="0" fontId="6" fillId="0" borderId="0" xfId="5" applyFont="1" applyBorder="1" applyAlignment="1">
      <alignment horizontal="left" vertical="top" wrapText="1"/>
    </xf>
    <xf numFmtId="168" fontId="6" fillId="0" borderId="0" xfId="1" applyNumberFormat="1" applyFont="1" applyBorder="1"/>
    <xf numFmtId="0" fontId="6" fillId="0" borderId="1" xfId="5" applyFont="1" applyBorder="1"/>
    <xf numFmtId="0" fontId="6" fillId="0" borderId="0" xfId="0" applyFont="1" applyFill="1" applyBorder="1" applyAlignment="1">
      <alignment vertical="top" wrapText="1"/>
    </xf>
    <xf numFmtId="166" fontId="7" fillId="0" borderId="0" xfId="5" applyNumberFormat="1" applyFont="1" applyBorder="1" applyAlignment="1">
      <alignment horizontal="right" wrapText="1"/>
    </xf>
    <xf numFmtId="1" fontId="6" fillId="0" borderId="0" xfId="5" applyNumberFormat="1" applyFont="1" applyBorder="1"/>
    <xf numFmtId="0" fontId="8" fillId="0" borderId="0" xfId="5" applyFont="1" applyBorder="1" applyAlignment="1">
      <alignment horizontal="center" vertical="top" wrapText="1"/>
    </xf>
    <xf numFmtId="0" fontId="8" fillId="0" borderId="2" xfId="5" applyFont="1" applyBorder="1" applyAlignment="1">
      <alignment horizontal="center" vertical="top" wrapText="1"/>
    </xf>
    <xf numFmtId="0" fontId="8" fillId="0" borderId="0" xfId="5" applyFont="1" applyBorder="1" applyAlignment="1">
      <alignment wrapText="1"/>
    </xf>
    <xf numFmtId="167" fontId="8" fillId="0" borderId="0" xfId="1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vertical="top" wrapText="1"/>
    </xf>
    <xf numFmtId="0" fontId="8" fillId="0" borderId="0" xfId="5" applyFont="1" applyBorder="1" applyAlignment="1">
      <alignment vertical="top" wrapText="1"/>
    </xf>
    <xf numFmtId="167" fontId="8" fillId="0" borderId="0" xfId="1" applyNumberFormat="1" applyFont="1" applyBorder="1" applyAlignment="1">
      <alignment horizontal="right" vertical="top" wrapText="1"/>
    </xf>
    <xf numFmtId="167" fontId="6" fillId="0" borderId="0" xfId="1" applyNumberFormat="1" applyFont="1" applyBorder="1" applyAlignment="1">
      <alignment horizontal="right" vertical="top" wrapText="1"/>
    </xf>
    <xf numFmtId="0" fontId="8" fillId="0" borderId="0" xfId="5" applyFont="1" applyBorder="1"/>
    <xf numFmtId="167" fontId="7" fillId="0" borderId="0" xfId="1" applyNumberFormat="1" applyFont="1" applyBorder="1" applyAlignment="1">
      <alignment horizontal="right" vertical="top" wrapText="1"/>
    </xf>
    <xf numFmtId="167" fontId="6" fillId="0" borderId="0" xfId="1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>
      <alignment vertical="top" wrapText="1"/>
    </xf>
    <xf numFmtId="169" fontId="6" fillId="0" borderId="0" xfId="5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horizontal="right" vertical="top" wrapText="1"/>
    </xf>
    <xf numFmtId="165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166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1" fontId="6" fillId="0" borderId="0" xfId="0" applyNumberFormat="1" applyFont="1" applyBorder="1"/>
    <xf numFmtId="166" fontId="6" fillId="0" borderId="0" xfId="0" applyNumberFormat="1" applyFont="1" applyBorder="1"/>
    <xf numFmtId="0" fontId="6" fillId="0" borderId="1" xfId="0" applyFont="1" applyBorder="1"/>
    <xf numFmtId="166" fontId="7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6" fillId="0" borderId="1" xfId="10" applyFont="1" applyFill="1" applyBorder="1" applyAlignment="1">
      <alignment horizontal="center"/>
    </xf>
    <xf numFmtId="0" fontId="6" fillId="0" borderId="1" xfId="9" applyFont="1" applyFill="1" applyBorder="1" applyAlignment="1">
      <alignment horizontal="center"/>
    </xf>
    <xf numFmtId="0" fontId="6" fillId="0" borderId="1" xfId="10" applyFont="1" applyBorder="1" applyAlignment="1">
      <alignment horizontal="right"/>
    </xf>
    <xf numFmtId="0" fontId="6" fillId="0" borderId="2" xfId="10" applyFont="1" applyBorder="1"/>
    <xf numFmtId="0" fontId="6" fillId="0" borderId="2" xfId="10" applyFont="1" applyFill="1" applyBorder="1"/>
    <xf numFmtId="165" fontId="7" fillId="0" borderId="0" xfId="10" applyNumberFormat="1" applyFont="1"/>
    <xf numFmtId="165" fontId="6" fillId="0" borderId="0" xfId="10" applyNumberFormat="1" applyFont="1" applyAlignment="1">
      <alignment horizontal="right"/>
    </xf>
    <xf numFmtId="165" fontId="6" fillId="0" borderId="0" xfId="10" applyNumberFormat="1" applyFont="1"/>
    <xf numFmtId="165" fontId="9" fillId="0" borderId="0" xfId="10" applyNumberFormat="1" applyFont="1"/>
    <xf numFmtId="165" fontId="8" fillId="0" borderId="0" xfId="10" applyNumberFormat="1" applyFont="1"/>
    <xf numFmtId="165" fontId="7" fillId="0" borderId="0" xfId="1" applyNumberFormat="1" applyFont="1"/>
    <xf numFmtId="165" fontId="7" fillId="0" borderId="0" xfId="10" applyNumberFormat="1" applyFont="1" applyAlignment="1">
      <alignment horizontal="right"/>
    </xf>
    <xf numFmtId="165" fontId="7" fillId="0" borderId="1" xfId="10" applyNumberFormat="1" applyFont="1" applyBorder="1"/>
    <xf numFmtId="165" fontId="6" fillId="0" borderId="1" xfId="10" applyNumberFormat="1" applyFont="1" applyBorder="1"/>
    <xf numFmtId="0" fontId="6" fillId="0" borderId="0" xfId="0" applyFont="1" applyBorder="1" applyAlignment="1">
      <alignment vertical="top" wrapText="1"/>
    </xf>
    <xf numFmtId="0" fontId="6" fillId="0" borderId="0" xfId="5" applyFont="1" applyBorder="1" applyAlignment="1">
      <alignment vertical="top" wrapText="1"/>
    </xf>
    <xf numFmtId="165" fontId="6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8" fontId="6" fillId="0" borderId="0" xfId="1" applyNumberFormat="1" applyFont="1" applyFill="1" applyBorder="1" applyAlignment="1"/>
    <xf numFmtId="168" fontId="8" fillId="0" borderId="0" xfId="1" applyNumberFormat="1" applyFont="1" applyFill="1" applyBorder="1" applyAlignment="1"/>
    <xf numFmtId="0" fontId="6" fillId="0" borderId="2" xfId="7" applyFont="1" applyBorder="1" applyAlignment="1">
      <alignment horizontal="center"/>
    </xf>
    <xf numFmtId="0" fontId="6" fillId="0" borderId="1" xfId="8" applyNumberFormat="1" applyFont="1" applyFill="1" applyBorder="1" applyAlignment="1">
      <alignment horizontal="center"/>
    </xf>
    <xf numFmtId="0" fontId="6" fillId="0" borderId="1" xfId="10" applyFont="1" applyFill="1" applyBorder="1" applyAlignment="1">
      <alignment horizontal="right"/>
    </xf>
    <xf numFmtId="0" fontId="6" fillId="0" borderId="0" xfId="1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5" applyFont="1" applyBorder="1" applyAlignment="1">
      <alignment vertical="top" wrapText="1"/>
    </xf>
    <xf numFmtId="0" fontId="6" fillId="0" borderId="0" xfId="10" applyFont="1" applyFill="1" applyAlignment="1">
      <alignment wrapText="1"/>
    </xf>
    <xf numFmtId="0" fontId="6" fillId="0" borderId="2" xfId="10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/>
    </xf>
  </cellXfs>
  <cellStyles count="13">
    <cellStyle name="Migliaia" xfId="1" builtinId="3"/>
    <cellStyle name="Migliaia 2" xfId="2"/>
    <cellStyle name="Migliaia 2 2" xfId="3"/>
    <cellStyle name="Migliaia 2 2 2" xfId="12"/>
    <cellStyle name="Migliaia 3" xfId="4"/>
    <cellStyle name="Migliaia 3 2" xfId="11"/>
    <cellStyle name="Normale" xfId="0" builtinId="0"/>
    <cellStyle name="Normale 2" xfId="5"/>
    <cellStyle name="Normale 2 2" xfId="6"/>
    <cellStyle name="Normale 2 2 2" xfId="10"/>
    <cellStyle name="Normale 2 3" xfId="7"/>
    <cellStyle name="Normale_tab1.6" xfId="8"/>
    <cellStyle name="Normale_tab1.6 2" xfId="9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zoomScalePageLayoutView="75" workbookViewId="0">
      <selection activeCell="A2" sqref="A2"/>
    </sheetView>
  </sheetViews>
  <sheetFormatPr defaultColWidth="8.85546875" defaultRowHeight="12.75"/>
  <cols>
    <col min="1" max="1" width="19.42578125" style="15" customWidth="1"/>
    <col min="2" max="3" width="18.85546875" style="15" customWidth="1"/>
    <col min="4" max="4" width="16.42578125" style="15" customWidth="1"/>
    <col min="5" max="16384" width="8.85546875" style="15"/>
  </cols>
  <sheetData>
    <row r="1" spans="1:6">
      <c r="A1" s="15" t="s">
        <v>108</v>
      </c>
    </row>
    <row r="3" spans="1:6">
      <c r="A3" s="28"/>
      <c r="B3" s="28"/>
      <c r="D3" s="92" t="s">
        <v>2</v>
      </c>
    </row>
    <row r="4" spans="1:6">
      <c r="A4" s="93"/>
      <c r="B4" s="93">
        <v>2011</v>
      </c>
      <c r="C4" s="93">
        <v>2012</v>
      </c>
      <c r="D4" s="94">
        <v>2013</v>
      </c>
    </row>
    <row r="6" spans="1:6" s="26" customFormat="1">
      <c r="A6" s="26" t="s">
        <v>3</v>
      </c>
    </row>
    <row r="7" spans="1:6" ht="15">
      <c r="A7" s="15" t="s">
        <v>68</v>
      </c>
      <c r="B7" s="95">
        <v>1.8</v>
      </c>
      <c r="C7" s="95">
        <v>2.8</v>
      </c>
      <c r="D7" s="96">
        <v>1.9</v>
      </c>
      <c r="E7" s="95"/>
      <c r="F7" s="95"/>
    </row>
    <row r="8" spans="1:6" ht="15">
      <c r="A8" s="15" t="s">
        <v>69</v>
      </c>
      <c r="B8" s="95">
        <v>1.7</v>
      </c>
      <c r="C8" s="95">
        <v>2.6</v>
      </c>
      <c r="D8" s="95">
        <v>1.7</v>
      </c>
      <c r="E8" s="95"/>
      <c r="F8" s="95"/>
    </row>
    <row r="9" spans="1:6" ht="15">
      <c r="A9" s="15" t="s">
        <v>70</v>
      </c>
      <c r="B9" s="95">
        <v>3.2</v>
      </c>
      <c r="C9" s="95">
        <v>2.1</v>
      </c>
      <c r="D9" s="95">
        <v>1.5</v>
      </c>
      <c r="E9" s="95"/>
      <c r="F9" s="95"/>
    </row>
    <row r="10" spans="1:6">
      <c r="B10" s="95"/>
      <c r="C10" s="95"/>
      <c r="D10" s="97"/>
    </row>
    <row r="11" spans="1:6" s="26" customFormat="1">
      <c r="A11" s="26" t="s">
        <v>4</v>
      </c>
      <c r="B11" s="98"/>
      <c r="C11" s="98"/>
      <c r="D11" s="99"/>
    </row>
    <row r="12" spans="1:6" ht="15">
      <c r="A12" s="15" t="s">
        <v>68</v>
      </c>
      <c r="B12" s="95">
        <v>-0.5</v>
      </c>
      <c r="C12" s="100">
        <v>1.4</v>
      </c>
      <c r="D12" s="95">
        <v>1.6</v>
      </c>
      <c r="E12" s="95"/>
      <c r="F12" s="95"/>
    </row>
    <row r="13" spans="1:6" ht="15">
      <c r="A13" s="15" t="s">
        <v>69</v>
      </c>
      <c r="B13" s="95">
        <v>0.4</v>
      </c>
      <c r="C13" s="95">
        <v>2.2999999999999998</v>
      </c>
      <c r="D13" s="95">
        <v>1.9</v>
      </c>
      <c r="E13" s="95"/>
      <c r="F13" s="95"/>
    </row>
    <row r="14" spans="1:6" ht="15">
      <c r="A14" s="15" t="s">
        <v>70</v>
      </c>
      <c r="B14" s="95">
        <v>-0.3</v>
      </c>
      <c r="C14" s="101" t="s">
        <v>61</v>
      </c>
      <c r="D14" s="95">
        <v>0.4</v>
      </c>
      <c r="E14" s="95"/>
      <c r="F14" s="95"/>
    </row>
    <row r="15" spans="1:6">
      <c r="B15" s="95"/>
      <c r="C15" s="95"/>
      <c r="D15" s="97"/>
    </row>
    <row r="16" spans="1:6">
      <c r="A16" s="26" t="s">
        <v>5</v>
      </c>
      <c r="B16" s="95"/>
      <c r="C16" s="95"/>
      <c r="D16" s="97"/>
    </row>
    <row r="17" spans="1:6" ht="15">
      <c r="A17" s="15" t="s">
        <v>68</v>
      </c>
      <c r="B17" s="95">
        <v>1.6</v>
      </c>
      <c r="C17" s="95">
        <v>-0.4</v>
      </c>
      <c r="D17" s="95">
        <v>0.1</v>
      </c>
      <c r="E17" s="95"/>
      <c r="F17" s="95"/>
    </row>
    <row r="18" spans="1:6" ht="15">
      <c r="A18" s="15" t="s">
        <v>69</v>
      </c>
      <c r="B18" s="95">
        <v>0.7</v>
      </c>
      <c r="C18" s="95">
        <v>-1.5</v>
      </c>
      <c r="D18" s="95">
        <v>-0.5</v>
      </c>
      <c r="E18" s="95"/>
      <c r="F18" s="95"/>
    </row>
    <row r="19" spans="1:6" ht="15">
      <c r="A19" s="15" t="s">
        <v>70</v>
      </c>
      <c r="B19" s="95">
        <v>3.1</v>
      </c>
      <c r="C19" s="95">
        <v>2.6</v>
      </c>
      <c r="D19" s="95">
        <v>1.5</v>
      </c>
      <c r="E19" s="95"/>
      <c r="F19" s="95"/>
    </row>
    <row r="20" spans="1:6">
      <c r="B20" s="95"/>
      <c r="C20" s="95"/>
      <c r="D20" s="97"/>
    </row>
    <row r="21" spans="1:6">
      <c r="A21" s="26" t="s">
        <v>6</v>
      </c>
      <c r="B21" s="95"/>
      <c r="C21" s="95"/>
      <c r="D21" s="97"/>
    </row>
    <row r="22" spans="1:6" ht="15">
      <c r="A22" s="15" t="s">
        <v>71</v>
      </c>
      <c r="B22" s="95">
        <v>1.7</v>
      </c>
      <c r="C22" s="95">
        <v>1.4</v>
      </c>
      <c r="D22" s="95">
        <v>1.3</v>
      </c>
      <c r="E22" s="95"/>
      <c r="F22" s="95"/>
    </row>
    <row r="23" spans="1:6" ht="15">
      <c r="A23" s="15" t="s">
        <v>72</v>
      </c>
      <c r="B23" s="95">
        <v>3.9</v>
      </c>
      <c r="C23" s="95">
        <v>3.2</v>
      </c>
      <c r="D23" s="95">
        <v>3</v>
      </c>
      <c r="E23" s="95"/>
      <c r="F23" s="95"/>
    </row>
    <row r="24" spans="1:6">
      <c r="B24" s="95"/>
      <c r="C24" s="95"/>
      <c r="D24" s="95"/>
      <c r="E24" s="95"/>
      <c r="F24" s="95"/>
    </row>
    <row r="25" spans="1:6">
      <c r="A25" s="15" t="s">
        <v>109</v>
      </c>
      <c r="B25" s="95"/>
      <c r="C25" s="95"/>
      <c r="D25" s="95"/>
      <c r="E25" s="95"/>
      <c r="F25" s="95"/>
    </row>
    <row r="26" spans="1:6">
      <c r="A26" s="15" t="s">
        <v>110</v>
      </c>
      <c r="B26" s="95">
        <v>9.3000000000000007</v>
      </c>
      <c r="C26" s="95">
        <v>7.7</v>
      </c>
      <c r="D26" s="95">
        <v>7.7</v>
      </c>
      <c r="E26" s="95"/>
      <c r="F26" s="95"/>
    </row>
    <row r="27" spans="1:6">
      <c r="B27" s="95"/>
      <c r="C27" s="95"/>
      <c r="D27" s="95"/>
      <c r="E27" s="95"/>
      <c r="F27" s="95"/>
    </row>
    <row r="28" spans="1:6">
      <c r="A28" s="15" t="s">
        <v>111</v>
      </c>
      <c r="B28" s="95"/>
      <c r="E28" s="95"/>
      <c r="F28" s="95"/>
    </row>
    <row r="29" spans="1:6">
      <c r="A29" s="15" t="s">
        <v>110</v>
      </c>
      <c r="B29" s="95">
        <v>2.7</v>
      </c>
      <c r="C29" s="95">
        <v>1</v>
      </c>
      <c r="D29" s="95">
        <v>2.2999999999999998</v>
      </c>
      <c r="E29" s="95"/>
      <c r="F29" s="95"/>
    </row>
    <row r="30" spans="1:6">
      <c r="B30" s="95"/>
      <c r="C30" s="95"/>
      <c r="D30" s="95"/>
      <c r="E30" s="95"/>
      <c r="F30" s="95"/>
    </row>
    <row r="31" spans="1:6">
      <c r="A31" s="15" t="s">
        <v>112</v>
      </c>
      <c r="B31" s="95"/>
      <c r="C31" s="95"/>
      <c r="D31" s="95"/>
      <c r="E31" s="95"/>
      <c r="F31" s="95"/>
    </row>
    <row r="32" spans="1:6">
      <c r="A32" s="15" t="s">
        <v>110</v>
      </c>
      <c r="B32" s="95">
        <v>7.3</v>
      </c>
      <c r="C32" s="95">
        <v>4.8</v>
      </c>
      <c r="D32" s="95">
        <v>4.5999999999999996</v>
      </c>
      <c r="E32" s="95"/>
      <c r="F32" s="95"/>
    </row>
    <row r="33" spans="1:6">
      <c r="B33" s="95"/>
      <c r="C33" s="95"/>
      <c r="D33" s="95"/>
      <c r="E33" s="95"/>
      <c r="F33" s="95"/>
    </row>
    <row r="34" spans="1:6">
      <c r="A34" s="28"/>
      <c r="B34" s="102"/>
      <c r="C34" s="102"/>
      <c r="D34" s="103"/>
    </row>
    <row r="36" spans="1:6" ht="15">
      <c r="A36" s="15" t="s">
        <v>73</v>
      </c>
    </row>
    <row r="37" spans="1:6" ht="15">
      <c r="A37" s="15" t="s">
        <v>74</v>
      </c>
    </row>
    <row r="38" spans="1:6" ht="30.75" customHeight="1">
      <c r="A38" s="113" t="s">
        <v>75</v>
      </c>
      <c r="B38" s="113"/>
      <c r="C38" s="113"/>
    </row>
    <row r="40" spans="1:6">
      <c r="A40" s="15" t="s">
        <v>80</v>
      </c>
    </row>
  </sheetData>
  <mergeCells count="1">
    <mergeCell ref="A38:C38"/>
  </mergeCells>
  <phoneticPr fontId="11" type="noConversion"/>
  <pageMargins left="0.7" right="0.7" top="0.75" bottom="0.75" header="0.3" footer="0.3"/>
  <pageSetup paperSize="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39.7109375" style="74" customWidth="1"/>
    <col min="2" max="2" width="11.85546875" style="74" customWidth="1"/>
    <col min="3" max="3" width="13.42578125" style="74" customWidth="1"/>
    <col min="4" max="4" width="13.28515625" style="74" customWidth="1"/>
    <col min="5" max="16384" width="8.85546875" style="74"/>
  </cols>
  <sheetData>
    <row r="1" spans="1:6">
      <c r="A1" s="74" t="s">
        <v>1</v>
      </c>
    </row>
    <row r="2" spans="1:6" ht="12.75" customHeight="1">
      <c r="A2" s="75"/>
      <c r="B2" s="75"/>
      <c r="C2" s="75"/>
      <c r="D2" s="75"/>
    </row>
    <row r="3" spans="1:6" ht="13.5" customHeight="1">
      <c r="A3" s="47"/>
      <c r="B3" s="47">
        <v>2012</v>
      </c>
      <c r="C3" s="47">
        <v>2013</v>
      </c>
      <c r="D3" s="47" t="s">
        <v>77</v>
      </c>
    </row>
    <row r="4" spans="1:6" ht="13.5" customHeight="1">
      <c r="A4" s="75"/>
      <c r="B4" s="76"/>
      <c r="C4" s="76"/>
      <c r="D4" s="75"/>
    </row>
    <row r="5" spans="1:6" ht="13.5" customHeight="1">
      <c r="A5" s="77" t="s">
        <v>87</v>
      </c>
      <c r="B5" s="75"/>
      <c r="C5" s="75"/>
    </row>
    <row r="6" spans="1:6">
      <c r="A6" s="78" t="s">
        <v>81</v>
      </c>
      <c r="B6" s="79">
        <v>2307.3000000000002</v>
      </c>
      <c r="C6" s="79">
        <v>2518.8000000000002</v>
      </c>
      <c r="D6" s="53">
        <f>SUM(C6-B6)/B6*100</f>
        <v>9.1665583149135355</v>
      </c>
      <c r="E6" s="79"/>
      <c r="F6" s="79"/>
    </row>
    <row r="7" spans="1:6">
      <c r="A7" s="78" t="s">
        <v>82</v>
      </c>
      <c r="B7" s="79">
        <v>310.2</v>
      </c>
      <c r="C7" s="79">
        <v>335.7</v>
      </c>
      <c r="D7" s="53">
        <f t="shared" ref="D7:D12" si="0">SUM(C7-B7)/B7*100</f>
        <v>8.2205029013539654</v>
      </c>
      <c r="E7" s="79"/>
      <c r="F7" s="79"/>
    </row>
    <row r="8" spans="1:6">
      <c r="A8" s="78" t="s">
        <v>83</v>
      </c>
      <c r="B8" s="80">
        <f>SUM(B9:B11)</f>
        <v>2327.2000000000003</v>
      </c>
      <c r="C8" s="80">
        <f>SUM(C9:C11)</f>
        <v>2420.5</v>
      </c>
      <c r="D8" s="53">
        <f t="shared" si="0"/>
        <v>4.0091096596768532</v>
      </c>
      <c r="E8" s="79"/>
      <c r="F8" s="79"/>
    </row>
    <row r="9" spans="1:6">
      <c r="A9" s="78" t="s">
        <v>97</v>
      </c>
      <c r="B9" s="79">
        <v>1075.2</v>
      </c>
      <c r="C9" s="79">
        <v>1092</v>
      </c>
      <c r="D9" s="53">
        <f t="shared" si="0"/>
        <v>1.5624999999999956</v>
      </c>
      <c r="E9" s="79"/>
      <c r="F9" s="79"/>
    </row>
    <row r="10" spans="1:6">
      <c r="A10" s="78" t="s">
        <v>98</v>
      </c>
      <c r="B10" s="79">
        <v>802.1</v>
      </c>
      <c r="C10" s="79">
        <v>858.2</v>
      </c>
      <c r="D10" s="53">
        <f t="shared" si="0"/>
        <v>6.9941403814985685</v>
      </c>
      <c r="E10" s="79"/>
      <c r="F10" s="79"/>
    </row>
    <row r="11" spans="1:6">
      <c r="A11" s="78" t="s">
        <v>7</v>
      </c>
      <c r="B11" s="79">
        <v>449.9</v>
      </c>
      <c r="C11" s="79">
        <v>470.3</v>
      </c>
      <c r="D11" s="53">
        <f t="shared" si="0"/>
        <v>4.5343409646588206</v>
      </c>
      <c r="E11" s="79"/>
      <c r="F11" s="79"/>
    </row>
    <row r="12" spans="1:6">
      <c r="A12" s="78" t="s">
        <v>84</v>
      </c>
      <c r="B12" s="79">
        <v>502.7</v>
      </c>
      <c r="C12" s="79">
        <v>573.9</v>
      </c>
      <c r="D12" s="53">
        <f t="shared" si="0"/>
        <v>14.163517008155956</v>
      </c>
      <c r="E12" s="79"/>
      <c r="F12" s="79"/>
    </row>
    <row r="13" spans="1:6">
      <c r="A13" s="104"/>
      <c r="B13" s="81"/>
      <c r="C13" s="81"/>
      <c r="D13" s="82"/>
    </row>
    <row r="14" spans="1:6">
      <c r="A14" s="77" t="s">
        <v>86</v>
      </c>
      <c r="B14" s="83"/>
      <c r="C14" s="83"/>
    </row>
    <row r="15" spans="1:6" ht="13.5" customHeight="1">
      <c r="A15" s="104" t="s">
        <v>104</v>
      </c>
      <c r="B15" s="104"/>
      <c r="C15" s="104"/>
      <c r="D15" s="104"/>
    </row>
    <row r="16" spans="1:6">
      <c r="A16" s="104" t="s">
        <v>99</v>
      </c>
      <c r="B16" s="81">
        <v>152.1</v>
      </c>
      <c r="C16" s="81">
        <v>152.69999999999999</v>
      </c>
      <c r="D16" s="53">
        <f>SUM(C16-B16)/B16*100</f>
        <v>0.39447731755423693</v>
      </c>
      <c r="E16" s="81"/>
      <c r="F16" s="81"/>
    </row>
    <row r="17" spans="1:6" ht="15">
      <c r="A17" s="104" t="s">
        <v>66</v>
      </c>
      <c r="B17" s="68">
        <v>149</v>
      </c>
      <c r="C17" s="68">
        <v>149.9</v>
      </c>
      <c r="D17" s="53">
        <f t="shared" ref="D17:D19" si="1">SUM(C17-B17)/B17*100</f>
        <v>0.60402684563758768</v>
      </c>
      <c r="E17" s="82"/>
      <c r="F17" s="81"/>
    </row>
    <row r="18" spans="1:6">
      <c r="A18" s="104" t="s">
        <v>85</v>
      </c>
      <c r="B18" s="84">
        <v>20.8</v>
      </c>
      <c r="C18" s="84">
        <v>23.3</v>
      </c>
      <c r="D18" s="53">
        <f t="shared" si="1"/>
        <v>12.019230769230768</v>
      </c>
      <c r="E18" s="53"/>
      <c r="F18" s="84"/>
    </row>
    <row r="19" spans="1:6">
      <c r="A19" s="104" t="s">
        <v>105</v>
      </c>
      <c r="B19" s="85">
        <v>236</v>
      </c>
      <c r="C19" s="85">
        <v>219</v>
      </c>
      <c r="D19" s="53">
        <f t="shared" si="1"/>
        <v>-7.2033898305084749</v>
      </c>
      <c r="E19" s="86"/>
      <c r="F19" s="86"/>
    </row>
    <row r="20" spans="1:6" ht="13.5" customHeight="1">
      <c r="A20" s="87"/>
      <c r="B20" s="87"/>
      <c r="C20" s="87"/>
      <c r="D20" s="88"/>
    </row>
    <row r="21" spans="1:6">
      <c r="D21" s="53"/>
    </row>
    <row r="22" spans="1:6" ht="15">
      <c r="A22" s="89" t="s">
        <v>67</v>
      </c>
      <c r="D22" s="53"/>
    </row>
    <row r="24" spans="1:6">
      <c r="A24" s="58" t="s">
        <v>76</v>
      </c>
    </row>
    <row r="28" spans="1:6">
      <c r="A28" s="114"/>
      <c r="B28" s="114"/>
      <c r="C28" s="114"/>
      <c r="D28" s="114"/>
    </row>
  </sheetData>
  <mergeCells count="1">
    <mergeCell ref="A28:D28"/>
  </mergeCells>
  <phoneticPr fontId="2" type="noConversion"/>
  <pageMargins left="0.75" right="0.75" top="1" bottom="1" header="0.5" footer="0.5"/>
  <headerFooter alignWithMargins="0"/>
  <ignoredErrors>
    <ignoredError sqref="B8:C8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42.5703125" style="51" bestFit="1" customWidth="1"/>
    <col min="2" max="2" width="8" style="51" bestFit="1" customWidth="1"/>
    <col min="3" max="3" width="7.5703125" style="51" bestFit="1" customWidth="1"/>
    <col min="4" max="4" width="13.28515625" style="51" customWidth="1"/>
    <col min="5" max="16384" width="8.85546875" style="51"/>
  </cols>
  <sheetData>
    <row r="1" spans="1:4">
      <c r="A1" s="51" t="s">
        <v>0</v>
      </c>
    </row>
    <row r="2" spans="1:4">
      <c r="A2" s="61"/>
      <c r="B2" s="61"/>
      <c r="C2" s="49"/>
      <c r="D2" s="61"/>
    </row>
    <row r="3" spans="1:4">
      <c r="A3" s="62"/>
      <c r="B3" s="47">
        <v>2012</v>
      </c>
      <c r="C3" s="47">
        <v>2013</v>
      </c>
      <c r="D3" s="47" t="s">
        <v>77</v>
      </c>
    </row>
    <row r="4" spans="1:4">
      <c r="A4" s="61"/>
      <c r="B4" s="61"/>
      <c r="C4" s="49"/>
      <c r="D4" s="61"/>
    </row>
    <row r="5" spans="1:4">
      <c r="A5" s="115"/>
      <c r="B5" s="115"/>
      <c r="C5" s="115"/>
      <c r="D5" s="115"/>
    </row>
    <row r="6" spans="1:4">
      <c r="A6" s="63" t="s">
        <v>100</v>
      </c>
      <c r="B6" s="64">
        <v>455.9</v>
      </c>
      <c r="C6" s="64">
        <v>481.9</v>
      </c>
      <c r="D6" s="65">
        <f>SUM(C6-B6)/B6*100</f>
        <v>5.7030050449660017</v>
      </c>
    </row>
    <row r="7" spans="1:4">
      <c r="A7" s="66"/>
      <c r="B7" s="67"/>
      <c r="C7" s="67"/>
      <c r="D7" s="53"/>
    </row>
    <row r="8" spans="1:4">
      <c r="A8" s="66" t="s">
        <v>101</v>
      </c>
      <c r="B8" s="41"/>
      <c r="C8" s="41"/>
      <c r="D8" s="53"/>
    </row>
    <row r="9" spans="1:4" s="69" customFormat="1">
      <c r="A9" s="51" t="s">
        <v>92</v>
      </c>
      <c r="B9" s="68">
        <v>184.6</v>
      </c>
      <c r="C9" s="68">
        <v>189.4</v>
      </c>
      <c r="D9" s="53">
        <f t="shared" ref="D9:D13" si="0">SUM(C9-B9)/B9*100</f>
        <v>2.6002166847237334</v>
      </c>
    </row>
    <row r="10" spans="1:4">
      <c r="A10" s="51" t="s">
        <v>88</v>
      </c>
      <c r="B10" s="68">
        <v>216</v>
      </c>
      <c r="C10" s="68">
        <v>221.6</v>
      </c>
      <c r="D10" s="53">
        <f t="shared" si="0"/>
        <v>2.5925925925925899</v>
      </c>
    </row>
    <row r="11" spans="1:4">
      <c r="A11" s="105" t="s">
        <v>89</v>
      </c>
      <c r="B11" s="68">
        <v>184.1</v>
      </c>
      <c r="C11" s="68">
        <v>189.4</v>
      </c>
      <c r="D11" s="53">
        <f t="shared" si="0"/>
        <v>2.8788701792504137</v>
      </c>
    </row>
    <row r="12" spans="1:4">
      <c r="A12" s="105" t="s">
        <v>90</v>
      </c>
      <c r="B12" s="68">
        <v>98.2</v>
      </c>
      <c r="C12" s="68">
        <v>102.3</v>
      </c>
      <c r="D12" s="53">
        <f t="shared" si="0"/>
        <v>4.1751527494908292</v>
      </c>
    </row>
    <row r="13" spans="1:4">
      <c r="A13" s="105" t="s">
        <v>91</v>
      </c>
      <c r="B13" s="70">
        <v>17.5</v>
      </c>
      <c r="C13" s="70">
        <v>16.7</v>
      </c>
      <c r="D13" s="53">
        <f t="shared" si="0"/>
        <v>-4.5714285714285756</v>
      </c>
    </row>
    <row r="14" spans="1:4">
      <c r="A14" s="105"/>
      <c r="B14" s="68"/>
      <c r="C14" s="68"/>
      <c r="D14" s="53"/>
    </row>
    <row r="15" spans="1:4">
      <c r="A15" s="66" t="s">
        <v>102</v>
      </c>
      <c r="B15" s="41"/>
      <c r="C15" s="41"/>
      <c r="D15" s="53"/>
    </row>
    <row r="16" spans="1:4" s="69" customFormat="1">
      <c r="A16" s="51" t="s">
        <v>93</v>
      </c>
      <c r="B16" s="68">
        <v>111.3</v>
      </c>
      <c r="C16" s="68">
        <v>119.6</v>
      </c>
      <c r="D16" s="53">
        <f t="shared" ref="D16:D20" si="1">SUM(C16-B16)/B16*100</f>
        <v>7.4573225516621724</v>
      </c>
    </row>
    <row r="17" spans="1:6">
      <c r="A17" s="51" t="s">
        <v>88</v>
      </c>
      <c r="B17" s="68">
        <v>132.4</v>
      </c>
      <c r="C17" s="68">
        <v>137.19999999999999</v>
      </c>
      <c r="D17" s="53">
        <f t="shared" si="1"/>
        <v>3.6253776435045189</v>
      </c>
    </row>
    <row r="18" spans="1:6">
      <c r="A18" s="105" t="s">
        <v>89</v>
      </c>
      <c r="B18" s="68">
        <v>116.4</v>
      </c>
      <c r="C18" s="68">
        <v>117.8</v>
      </c>
      <c r="D18" s="53">
        <f t="shared" si="1"/>
        <v>1.2027491408934634</v>
      </c>
    </row>
    <row r="19" spans="1:6">
      <c r="A19" s="105" t="s">
        <v>90</v>
      </c>
      <c r="B19" s="71">
        <v>72.900000000000006</v>
      </c>
      <c r="C19" s="71">
        <v>73.3</v>
      </c>
      <c r="D19" s="53">
        <f t="shared" si="1"/>
        <v>0.54869684499312954</v>
      </c>
    </row>
    <row r="20" spans="1:6">
      <c r="A20" s="105" t="s">
        <v>91</v>
      </c>
      <c r="B20" s="70">
        <v>15.2</v>
      </c>
      <c r="C20" s="70">
        <v>15.4</v>
      </c>
      <c r="D20" s="53">
        <f t="shared" si="1"/>
        <v>1.3157894736842175</v>
      </c>
    </row>
    <row r="21" spans="1:6">
      <c r="A21" s="105"/>
      <c r="B21" s="54"/>
      <c r="C21" s="54"/>
      <c r="D21" s="53"/>
    </row>
    <row r="22" spans="1:6">
      <c r="A22" s="66" t="s">
        <v>105</v>
      </c>
      <c r="B22" s="61"/>
      <c r="C22" s="61"/>
      <c r="D22" s="53"/>
    </row>
    <row r="23" spans="1:6">
      <c r="A23" s="51" t="s">
        <v>94</v>
      </c>
      <c r="B23" s="56">
        <v>224</v>
      </c>
      <c r="C23" s="56">
        <v>207</v>
      </c>
      <c r="D23" s="53">
        <f t="shared" ref="D23:D25" si="2">SUM(C23-B23)/B23*100</f>
        <v>-7.5892857142857135</v>
      </c>
    </row>
    <row r="24" spans="1:6">
      <c r="A24" s="72" t="s">
        <v>95</v>
      </c>
      <c r="B24" s="56">
        <v>241</v>
      </c>
      <c r="C24" s="56">
        <v>255</v>
      </c>
      <c r="D24" s="53">
        <f t="shared" si="2"/>
        <v>5.809128630705394</v>
      </c>
    </row>
    <row r="25" spans="1:6">
      <c r="A25" s="72" t="s">
        <v>96</v>
      </c>
      <c r="B25" s="56">
        <v>224</v>
      </c>
      <c r="C25" s="56">
        <v>193</v>
      </c>
      <c r="D25" s="53">
        <f t="shared" si="2"/>
        <v>-13.839285714285715</v>
      </c>
      <c r="F25" s="73"/>
    </row>
    <row r="26" spans="1:6">
      <c r="A26" s="57"/>
      <c r="B26" s="57"/>
      <c r="C26" s="57"/>
      <c r="D26" s="57"/>
    </row>
    <row r="27" spans="1:6">
      <c r="A27" s="48"/>
      <c r="B27" s="48"/>
      <c r="C27" s="48"/>
      <c r="D27" s="48"/>
    </row>
    <row r="28" spans="1:6">
      <c r="A28" s="58" t="s">
        <v>76</v>
      </c>
      <c r="B28" s="49"/>
      <c r="C28" s="49"/>
      <c r="D28" s="48"/>
    </row>
    <row r="29" spans="1:6">
      <c r="A29" s="50"/>
      <c r="B29" s="48"/>
      <c r="C29" s="48"/>
    </row>
  </sheetData>
  <mergeCells count="1">
    <mergeCell ref="A5:D5"/>
  </mergeCells>
  <phoneticPr fontId="5" type="noConversion"/>
  <pageMargins left="0.22" right="0.18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35" style="45" customWidth="1"/>
    <col min="2" max="3" width="5.42578125" style="45" bestFit="1" customWidth="1"/>
    <col min="4" max="4" width="13.28515625" style="45" customWidth="1"/>
    <col min="5" max="16384" width="8.85546875" style="45"/>
  </cols>
  <sheetData>
    <row r="1" spans="1:4">
      <c r="A1" s="45" t="s">
        <v>107</v>
      </c>
      <c r="B1" s="51"/>
      <c r="C1" s="51"/>
      <c r="D1" s="52"/>
    </row>
    <row r="3" spans="1:4">
      <c r="A3" s="46"/>
      <c r="B3" s="47">
        <v>2012</v>
      </c>
      <c r="C3" s="47">
        <v>2013</v>
      </c>
      <c r="D3" s="47" t="s">
        <v>77</v>
      </c>
    </row>
    <row r="4" spans="1:4">
      <c r="A4" s="48"/>
      <c r="B4" s="49"/>
      <c r="C4" s="49"/>
      <c r="D4" s="48"/>
    </row>
    <row r="5" spans="1:4">
      <c r="A5" s="50" t="s">
        <v>87</v>
      </c>
      <c r="B5" s="48"/>
      <c r="C5" s="48"/>
      <c r="D5" s="51"/>
    </row>
    <row r="6" spans="1:4">
      <c r="A6" s="105" t="s">
        <v>81</v>
      </c>
      <c r="B6" s="52">
        <v>304.2</v>
      </c>
      <c r="C6" s="52">
        <v>308.5</v>
      </c>
      <c r="D6" s="59">
        <f>SUM(C6-B6)/B6*100</f>
        <v>1.4135437212360329</v>
      </c>
    </row>
    <row r="7" spans="1:4">
      <c r="A7" s="105" t="s">
        <v>82</v>
      </c>
      <c r="B7" s="52">
        <v>29.7</v>
      </c>
      <c r="C7" s="52">
        <v>30.9</v>
      </c>
      <c r="D7" s="59">
        <f>SUM(C7-B7)/B7*100</f>
        <v>4.040404040404038</v>
      </c>
    </row>
    <row r="8" spans="1:4">
      <c r="A8" s="105"/>
      <c r="B8" s="54"/>
      <c r="C8" s="54"/>
      <c r="D8" s="52"/>
    </row>
    <row r="9" spans="1:4">
      <c r="A9" s="50" t="s">
        <v>86</v>
      </c>
      <c r="B9" s="55"/>
      <c r="C9" s="55"/>
      <c r="D9" s="51"/>
    </row>
    <row r="10" spans="1:4">
      <c r="A10" s="115" t="s">
        <v>104</v>
      </c>
      <c r="B10" s="115"/>
      <c r="C10" s="115"/>
      <c r="D10" s="115"/>
    </row>
    <row r="11" spans="1:4">
      <c r="A11" s="105" t="s">
        <v>99</v>
      </c>
      <c r="B11" s="52">
        <v>42.9</v>
      </c>
      <c r="C11" s="52">
        <v>42.9</v>
      </c>
      <c r="D11" s="59">
        <f t="shared" ref="D11:D13" si="0">SUM(C11-B11)/B11*100</f>
        <v>0</v>
      </c>
    </row>
    <row r="12" spans="1:4">
      <c r="A12" s="105" t="s">
        <v>103</v>
      </c>
      <c r="B12" s="52">
        <v>33.5</v>
      </c>
      <c r="C12" s="52">
        <v>33.700000000000003</v>
      </c>
      <c r="D12" s="59">
        <f t="shared" si="0"/>
        <v>0.59701492537314282</v>
      </c>
    </row>
    <row r="13" spans="1:4">
      <c r="A13" s="105" t="s">
        <v>105</v>
      </c>
      <c r="B13" s="60">
        <v>182</v>
      </c>
      <c r="C13" s="60">
        <v>184</v>
      </c>
      <c r="D13" s="59">
        <f t="shared" si="0"/>
        <v>1.098901098901099</v>
      </c>
    </row>
    <row r="14" spans="1:4">
      <c r="A14" s="57"/>
      <c r="B14" s="57"/>
      <c r="C14" s="57"/>
      <c r="D14" s="57"/>
    </row>
    <row r="15" spans="1:4">
      <c r="A15" s="51"/>
      <c r="B15" s="51"/>
      <c r="C15" s="51"/>
      <c r="D15" s="51"/>
    </row>
    <row r="16" spans="1:4">
      <c r="A16" s="58" t="s">
        <v>76</v>
      </c>
      <c r="B16" s="51"/>
      <c r="C16" s="51"/>
      <c r="D16" s="51"/>
    </row>
  </sheetData>
  <mergeCells count="1">
    <mergeCell ref="A10:D10"/>
  </mergeCells>
  <phoneticPr fontId="5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38.7109375" style="45" customWidth="1"/>
    <col min="2" max="3" width="5.42578125" style="45" bestFit="1" customWidth="1"/>
    <col min="4" max="4" width="13.28515625" style="45" customWidth="1"/>
    <col min="5" max="16384" width="8.85546875" style="45"/>
  </cols>
  <sheetData>
    <row r="1" spans="1:4">
      <c r="A1" s="45" t="s">
        <v>106</v>
      </c>
    </row>
    <row r="4" spans="1:4">
      <c r="A4" s="46"/>
      <c r="B4" s="47">
        <v>2012</v>
      </c>
      <c r="C4" s="47">
        <v>2013</v>
      </c>
      <c r="D4" s="47" t="s">
        <v>77</v>
      </c>
    </row>
    <row r="5" spans="1:4">
      <c r="A5" s="48"/>
      <c r="B5" s="49"/>
      <c r="C5" s="49"/>
      <c r="D5" s="48"/>
    </row>
    <row r="6" spans="1:4">
      <c r="A6" s="50" t="s">
        <v>87</v>
      </c>
      <c r="B6" s="48"/>
      <c r="C6" s="48"/>
      <c r="D6" s="51"/>
    </row>
    <row r="7" spans="1:4">
      <c r="A7" s="105" t="s">
        <v>81</v>
      </c>
      <c r="B7" s="52">
        <v>762.3</v>
      </c>
      <c r="C7" s="52">
        <v>767.2</v>
      </c>
      <c r="D7" s="53">
        <f>SUM(C7-B7)/B7*100</f>
        <v>0.64279155188247294</v>
      </c>
    </row>
    <row r="8" spans="1:4">
      <c r="A8" s="105" t="s">
        <v>82</v>
      </c>
      <c r="B8" s="52">
        <v>65.400000000000006</v>
      </c>
      <c r="C8" s="52">
        <v>67.900000000000006</v>
      </c>
      <c r="D8" s="53">
        <f>SUM(C8-B8)/B8*100</f>
        <v>3.8226299694189598</v>
      </c>
    </row>
    <row r="9" spans="1:4">
      <c r="A9" s="105"/>
      <c r="B9" s="54"/>
      <c r="C9" s="54"/>
      <c r="D9" s="52"/>
    </row>
    <row r="10" spans="1:4">
      <c r="A10" s="50" t="s">
        <v>86</v>
      </c>
      <c r="B10" s="55"/>
      <c r="C10" s="55"/>
      <c r="D10" s="51"/>
    </row>
    <row r="11" spans="1:4">
      <c r="A11" s="115" t="s">
        <v>104</v>
      </c>
      <c r="B11" s="115"/>
      <c r="C11" s="115"/>
      <c r="D11" s="115"/>
    </row>
    <row r="12" spans="1:4">
      <c r="A12" s="105" t="s">
        <v>99</v>
      </c>
      <c r="B12" s="52">
        <v>107.7</v>
      </c>
      <c r="C12" s="52">
        <v>107.2</v>
      </c>
      <c r="D12" s="53">
        <f t="shared" ref="D12:D14" si="0">SUM(C12-B12)/B12*100</f>
        <v>-0.46425255338904359</v>
      </c>
    </row>
    <row r="13" spans="1:4">
      <c r="A13" s="105" t="s">
        <v>103</v>
      </c>
      <c r="B13" s="52">
        <v>75.3</v>
      </c>
      <c r="C13" s="52">
        <v>75.400000000000006</v>
      </c>
      <c r="D13" s="53">
        <f t="shared" si="0"/>
        <v>0.13280212483400866</v>
      </c>
    </row>
    <row r="14" spans="1:4">
      <c r="A14" s="105" t="s">
        <v>105</v>
      </c>
      <c r="B14" s="56">
        <v>194</v>
      </c>
      <c r="C14" s="56">
        <v>243</v>
      </c>
      <c r="D14" s="53">
        <f t="shared" si="0"/>
        <v>25.257731958762886</v>
      </c>
    </row>
    <row r="15" spans="1:4">
      <c r="A15" s="57"/>
      <c r="B15" s="57"/>
      <c r="C15" s="57"/>
      <c r="D15" s="57"/>
    </row>
    <row r="16" spans="1:4">
      <c r="A16" s="51"/>
      <c r="B16" s="51"/>
      <c r="C16" s="51"/>
      <c r="D16" s="51"/>
    </row>
    <row r="17" spans="1:4">
      <c r="A17" s="58" t="s">
        <v>76</v>
      </c>
      <c r="B17" s="51"/>
      <c r="C17" s="51"/>
      <c r="D17" s="51"/>
    </row>
  </sheetData>
  <mergeCells count="1">
    <mergeCell ref="A11:D11"/>
  </mergeCells>
  <phoneticPr fontId="5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23.42578125" style="1" customWidth="1"/>
    <col min="2" max="2" width="13.42578125" style="1" customWidth="1"/>
    <col min="3" max="4" width="12.42578125" style="1" customWidth="1"/>
    <col min="5" max="5" width="15" style="1" customWidth="1"/>
    <col min="6" max="253" width="8.85546875" style="1"/>
    <col min="254" max="254" width="23.42578125" style="1" customWidth="1"/>
    <col min="255" max="256" width="10.85546875" style="1" bestFit="1" customWidth="1"/>
    <col min="257" max="257" width="12.42578125" style="1" customWidth="1"/>
    <col min="258" max="258" width="15" style="1" customWidth="1"/>
    <col min="259" max="509" width="8.85546875" style="1"/>
    <col min="510" max="510" width="23.42578125" style="1" customWidth="1"/>
    <col min="511" max="512" width="10.85546875" style="1" bestFit="1" customWidth="1"/>
    <col min="513" max="513" width="12.42578125" style="1" customWidth="1"/>
    <col min="514" max="514" width="15" style="1" customWidth="1"/>
    <col min="515" max="765" width="8.85546875" style="1"/>
    <col min="766" max="766" width="23.42578125" style="1" customWidth="1"/>
    <col min="767" max="768" width="10.85546875" style="1" bestFit="1" customWidth="1"/>
    <col min="769" max="769" width="12.42578125" style="1" customWidth="1"/>
    <col min="770" max="770" width="15" style="1" customWidth="1"/>
    <col min="771" max="1021" width="8.85546875" style="1"/>
    <col min="1022" max="1022" width="23.42578125" style="1" customWidth="1"/>
    <col min="1023" max="1024" width="10.85546875" style="1" bestFit="1" customWidth="1"/>
    <col min="1025" max="1025" width="12.42578125" style="1" customWidth="1"/>
    <col min="1026" max="1026" width="15" style="1" customWidth="1"/>
    <col min="1027" max="1277" width="8.85546875" style="1"/>
    <col min="1278" max="1278" width="23.42578125" style="1" customWidth="1"/>
    <col min="1279" max="1280" width="10.85546875" style="1" bestFit="1" customWidth="1"/>
    <col min="1281" max="1281" width="12.42578125" style="1" customWidth="1"/>
    <col min="1282" max="1282" width="15" style="1" customWidth="1"/>
    <col min="1283" max="1533" width="8.85546875" style="1"/>
    <col min="1534" max="1534" width="23.42578125" style="1" customWidth="1"/>
    <col min="1535" max="1536" width="10.85546875" style="1" bestFit="1" customWidth="1"/>
    <col min="1537" max="1537" width="12.42578125" style="1" customWidth="1"/>
    <col min="1538" max="1538" width="15" style="1" customWidth="1"/>
    <col min="1539" max="1789" width="8.85546875" style="1"/>
    <col min="1790" max="1790" width="23.42578125" style="1" customWidth="1"/>
    <col min="1791" max="1792" width="10.85546875" style="1" bestFit="1" customWidth="1"/>
    <col min="1793" max="1793" width="12.42578125" style="1" customWidth="1"/>
    <col min="1794" max="1794" width="15" style="1" customWidth="1"/>
    <col min="1795" max="2045" width="8.85546875" style="1"/>
    <col min="2046" max="2046" width="23.42578125" style="1" customWidth="1"/>
    <col min="2047" max="2048" width="10.85546875" style="1" bestFit="1" customWidth="1"/>
    <col min="2049" max="2049" width="12.42578125" style="1" customWidth="1"/>
    <col min="2050" max="2050" width="15" style="1" customWidth="1"/>
    <col min="2051" max="2301" width="8.85546875" style="1"/>
    <col min="2302" max="2302" width="23.42578125" style="1" customWidth="1"/>
    <col min="2303" max="2304" width="10.85546875" style="1" bestFit="1" customWidth="1"/>
    <col min="2305" max="2305" width="12.42578125" style="1" customWidth="1"/>
    <col min="2306" max="2306" width="15" style="1" customWidth="1"/>
    <col min="2307" max="2557" width="8.85546875" style="1"/>
    <col min="2558" max="2558" width="23.42578125" style="1" customWidth="1"/>
    <col min="2559" max="2560" width="10.85546875" style="1" bestFit="1" customWidth="1"/>
    <col min="2561" max="2561" width="12.42578125" style="1" customWidth="1"/>
    <col min="2562" max="2562" width="15" style="1" customWidth="1"/>
    <col min="2563" max="2813" width="8.85546875" style="1"/>
    <col min="2814" max="2814" width="23.42578125" style="1" customWidth="1"/>
    <col min="2815" max="2816" width="10.85546875" style="1" bestFit="1" customWidth="1"/>
    <col min="2817" max="2817" width="12.42578125" style="1" customWidth="1"/>
    <col min="2818" max="2818" width="15" style="1" customWidth="1"/>
    <col min="2819" max="3069" width="8.85546875" style="1"/>
    <col min="3070" max="3070" width="23.42578125" style="1" customWidth="1"/>
    <col min="3071" max="3072" width="10.85546875" style="1" bestFit="1" customWidth="1"/>
    <col min="3073" max="3073" width="12.42578125" style="1" customWidth="1"/>
    <col min="3074" max="3074" width="15" style="1" customWidth="1"/>
    <col min="3075" max="3325" width="8.85546875" style="1"/>
    <col min="3326" max="3326" width="23.42578125" style="1" customWidth="1"/>
    <col min="3327" max="3328" width="10.85546875" style="1" bestFit="1" customWidth="1"/>
    <col min="3329" max="3329" width="12.42578125" style="1" customWidth="1"/>
    <col min="3330" max="3330" width="15" style="1" customWidth="1"/>
    <col min="3331" max="3581" width="8.85546875" style="1"/>
    <col min="3582" max="3582" width="23.42578125" style="1" customWidth="1"/>
    <col min="3583" max="3584" width="10.85546875" style="1" bestFit="1" customWidth="1"/>
    <col min="3585" max="3585" width="12.42578125" style="1" customWidth="1"/>
    <col min="3586" max="3586" width="15" style="1" customWidth="1"/>
    <col min="3587" max="3837" width="8.85546875" style="1"/>
    <col min="3838" max="3838" width="23.42578125" style="1" customWidth="1"/>
    <col min="3839" max="3840" width="10.85546875" style="1" bestFit="1" customWidth="1"/>
    <col min="3841" max="3841" width="12.42578125" style="1" customWidth="1"/>
    <col min="3842" max="3842" width="15" style="1" customWidth="1"/>
    <col min="3843" max="4093" width="8.85546875" style="1"/>
    <col min="4094" max="4094" width="23.42578125" style="1" customWidth="1"/>
    <col min="4095" max="4096" width="10.85546875" style="1" bestFit="1" customWidth="1"/>
    <col min="4097" max="4097" width="12.42578125" style="1" customWidth="1"/>
    <col min="4098" max="4098" width="15" style="1" customWidth="1"/>
    <col min="4099" max="4349" width="8.85546875" style="1"/>
    <col min="4350" max="4350" width="23.42578125" style="1" customWidth="1"/>
    <col min="4351" max="4352" width="10.85546875" style="1" bestFit="1" customWidth="1"/>
    <col min="4353" max="4353" width="12.42578125" style="1" customWidth="1"/>
    <col min="4354" max="4354" width="15" style="1" customWidth="1"/>
    <col min="4355" max="4605" width="8.85546875" style="1"/>
    <col min="4606" max="4606" width="23.42578125" style="1" customWidth="1"/>
    <col min="4607" max="4608" width="10.85546875" style="1" bestFit="1" customWidth="1"/>
    <col min="4609" max="4609" width="12.42578125" style="1" customWidth="1"/>
    <col min="4610" max="4610" width="15" style="1" customWidth="1"/>
    <col min="4611" max="4861" width="8.85546875" style="1"/>
    <col min="4862" max="4862" width="23.42578125" style="1" customWidth="1"/>
    <col min="4863" max="4864" width="10.85546875" style="1" bestFit="1" customWidth="1"/>
    <col min="4865" max="4865" width="12.42578125" style="1" customWidth="1"/>
    <col min="4866" max="4866" width="15" style="1" customWidth="1"/>
    <col min="4867" max="5117" width="8.85546875" style="1"/>
    <col min="5118" max="5118" width="23.42578125" style="1" customWidth="1"/>
    <col min="5119" max="5120" width="10.85546875" style="1" bestFit="1" customWidth="1"/>
    <col min="5121" max="5121" width="12.42578125" style="1" customWidth="1"/>
    <col min="5122" max="5122" width="15" style="1" customWidth="1"/>
    <col min="5123" max="5373" width="8.85546875" style="1"/>
    <col min="5374" max="5374" width="23.42578125" style="1" customWidth="1"/>
    <col min="5375" max="5376" width="10.85546875" style="1" bestFit="1" customWidth="1"/>
    <col min="5377" max="5377" width="12.42578125" style="1" customWidth="1"/>
    <col min="5378" max="5378" width="15" style="1" customWidth="1"/>
    <col min="5379" max="5629" width="8.85546875" style="1"/>
    <col min="5630" max="5630" width="23.42578125" style="1" customWidth="1"/>
    <col min="5631" max="5632" width="10.85546875" style="1" bestFit="1" customWidth="1"/>
    <col min="5633" max="5633" width="12.42578125" style="1" customWidth="1"/>
    <col min="5634" max="5634" width="15" style="1" customWidth="1"/>
    <col min="5635" max="5885" width="8.85546875" style="1"/>
    <col min="5886" max="5886" width="23.42578125" style="1" customWidth="1"/>
    <col min="5887" max="5888" width="10.85546875" style="1" bestFit="1" customWidth="1"/>
    <col min="5889" max="5889" width="12.42578125" style="1" customWidth="1"/>
    <col min="5890" max="5890" width="15" style="1" customWidth="1"/>
    <col min="5891" max="6141" width="8.85546875" style="1"/>
    <col min="6142" max="6142" width="23.42578125" style="1" customWidth="1"/>
    <col min="6143" max="6144" width="10.85546875" style="1" bestFit="1" customWidth="1"/>
    <col min="6145" max="6145" width="12.42578125" style="1" customWidth="1"/>
    <col min="6146" max="6146" width="15" style="1" customWidth="1"/>
    <col min="6147" max="6397" width="8.85546875" style="1"/>
    <col min="6398" max="6398" width="23.42578125" style="1" customWidth="1"/>
    <col min="6399" max="6400" width="10.85546875" style="1" bestFit="1" customWidth="1"/>
    <col min="6401" max="6401" width="12.42578125" style="1" customWidth="1"/>
    <col min="6402" max="6402" width="15" style="1" customWidth="1"/>
    <col min="6403" max="6653" width="8.85546875" style="1"/>
    <col min="6654" max="6654" width="23.42578125" style="1" customWidth="1"/>
    <col min="6655" max="6656" width="10.85546875" style="1" bestFit="1" customWidth="1"/>
    <col min="6657" max="6657" width="12.42578125" style="1" customWidth="1"/>
    <col min="6658" max="6658" width="15" style="1" customWidth="1"/>
    <col min="6659" max="6909" width="8.85546875" style="1"/>
    <col min="6910" max="6910" width="23.42578125" style="1" customWidth="1"/>
    <col min="6911" max="6912" width="10.85546875" style="1" bestFit="1" customWidth="1"/>
    <col min="6913" max="6913" width="12.42578125" style="1" customWidth="1"/>
    <col min="6914" max="6914" width="15" style="1" customWidth="1"/>
    <col min="6915" max="7165" width="8.85546875" style="1"/>
    <col min="7166" max="7166" width="23.42578125" style="1" customWidth="1"/>
    <col min="7167" max="7168" width="10.85546875" style="1" bestFit="1" customWidth="1"/>
    <col min="7169" max="7169" width="12.42578125" style="1" customWidth="1"/>
    <col min="7170" max="7170" width="15" style="1" customWidth="1"/>
    <col min="7171" max="7421" width="8.85546875" style="1"/>
    <col min="7422" max="7422" width="23.42578125" style="1" customWidth="1"/>
    <col min="7423" max="7424" width="10.85546875" style="1" bestFit="1" customWidth="1"/>
    <col min="7425" max="7425" width="12.42578125" style="1" customWidth="1"/>
    <col min="7426" max="7426" width="15" style="1" customWidth="1"/>
    <col min="7427" max="7677" width="8.85546875" style="1"/>
    <col min="7678" max="7678" width="23.42578125" style="1" customWidth="1"/>
    <col min="7679" max="7680" width="10.85546875" style="1" bestFit="1" customWidth="1"/>
    <col min="7681" max="7681" width="12.42578125" style="1" customWidth="1"/>
    <col min="7682" max="7682" width="15" style="1" customWidth="1"/>
    <col min="7683" max="7933" width="8.85546875" style="1"/>
    <col min="7934" max="7934" width="23.42578125" style="1" customWidth="1"/>
    <col min="7935" max="7936" width="10.85546875" style="1" bestFit="1" customWidth="1"/>
    <col min="7937" max="7937" width="12.42578125" style="1" customWidth="1"/>
    <col min="7938" max="7938" width="15" style="1" customWidth="1"/>
    <col min="7939" max="8189" width="8.85546875" style="1"/>
    <col min="8190" max="8190" width="23.42578125" style="1" customWidth="1"/>
    <col min="8191" max="8192" width="10.85546875" style="1" bestFit="1" customWidth="1"/>
    <col min="8193" max="8193" width="12.42578125" style="1" customWidth="1"/>
    <col min="8194" max="8194" width="15" style="1" customWidth="1"/>
    <col min="8195" max="8445" width="8.85546875" style="1"/>
    <col min="8446" max="8446" width="23.42578125" style="1" customWidth="1"/>
    <col min="8447" max="8448" width="10.85546875" style="1" bestFit="1" customWidth="1"/>
    <col min="8449" max="8449" width="12.42578125" style="1" customWidth="1"/>
    <col min="8450" max="8450" width="15" style="1" customWidth="1"/>
    <col min="8451" max="8701" width="8.85546875" style="1"/>
    <col min="8702" max="8702" width="23.42578125" style="1" customWidth="1"/>
    <col min="8703" max="8704" width="10.85546875" style="1" bestFit="1" customWidth="1"/>
    <col min="8705" max="8705" width="12.42578125" style="1" customWidth="1"/>
    <col min="8706" max="8706" width="15" style="1" customWidth="1"/>
    <col min="8707" max="8957" width="8.85546875" style="1"/>
    <col min="8958" max="8958" width="23.42578125" style="1" customWidth="1"/>
    <col min="8959" max="8960" width="10.85546875" style="1" bestFit="1" customWidth="1"/>
    <col min="8961" max="8961" width="12.42578125" style="1" customWidth="1"/>
    <col min="8962" max="8962" width="15" style="1" customWidth="1"/>
    <col min="8963" max="9213" width="8.85546875" style="1"/>
    <col min="9214" max="9214" width="23.42578125" style="1" customWidth="1"/>
    <col min="9215" max="9216" width="10.85546875" style="1" bestFit="1" customWidth="1"/>
    <col min="9217" max="9217" width="12.42578125" style="1" customWidth="1"/>
    <col min="9218" max="9218" width="15" style="1" customWidth="1"/>
    <col min="9219" max="9469" width="8.85546875" style="1"/>
    <col min="9470" max="9470" width="23.42578125" style="1" customWidth="1"/>
    <col min="9471" max="9472" width="10.85546875" style="1" bestFit="1" customWidth="1"/>
    <col min="9473" max="9473" width="12.42578125" style="1" customWidth="1"/>
    <col min="9474" max="9474" width="15" style="1" customWidth="1"/>
    <col min="9475" max="9725" width="8.85546875" style="1"/>
    <col min="9726" max="9726" width="23.42578125" style="1" customWidth="1"/>
    <col min="9727" max="9728" width="10.85546875" style="1" bestFit="1" customWidth="1"/>
    <col min="9729" max="9729" width="12.42578125" style="1" customWidth="1"/>
    <col min="9730" max="9730" width="15" style="1" customWidth="1"/>
    <col min="9731" max="9981" width="8.85546875" style="1"/>
    <col min="9982" max="9982" width="23.42578125" style="1" customWidth="1"/>
    <col min="9983" max="9984" width="10.85546875" style="1" bestFit="1" customWidth="1"/>
    <col min="9985" max="9985" width="12.42578125" style="1" customWidth="1"/>
    <col min="9986" max="9986" width="15" style="1" customWidth="1"/>
    <col min="9987" max="10237" width="8.85546875" style="1"/>
    <col min="10238" max="10238" width="23.42578125" style="1" customWidth="1"/>
    <col min="10239" max="10240" width="10.85546875" style="1" bestFit="1" customWidth="1"/>
    <col min="10241" max="10241" width="12.42578125" style="1" customWidth="1"/>
    <col min="10242" max="10242" width="15" style="1" customWidth="1"/>
    <col min="10243" max="10493" width="8.85546875" style="1"/>
    <col min="10494" max="10494" width="23.42578125" style="1" customWidth="1"/>
    <col min="10495" max="10496" width="10.85546875" style="1" bestFit="1" customWidth="1"/>
    <col min="10497" max="10497" width="12.42578125" style="1" customWidth="1"/>
    <col min="10498" max="10498" width="15" style="1" customWidth="1"/>
    <col min="10499" max="10749" width="8.85546875" style="1"/>
    <col min="10750" max="10750" width="23.42578125" style="1" customWidth="1"/>
    <col min="10751" max="10752" width="10.85546875" style="1" bestFit="1" customWidth="1"/>
    <col min="10753" max="10753" width="12.42578125" style="1" customWidth="1"/>
    <col min="10754" max="10754" width="15" style="1" customWidth="1"/>
    <col min="10755" max="11005" width="8.85546875" style="1"/>
    <col min="11006" max="11006" width="23.42578125" style="1" customWidth="1"/>
    <col min="11007" max="11008" width="10.85546875" style="1" bestFit="1" customWidth="1"/>
    <col min="11009" max="11009" width="12.42578125" style="1" customWidth="1"/>
    <col min="11010" max="11010" width="15" style="1" customWidth="1"/>
    <col min="11011" max="11261" width="8.85546875" style="1"/>
    <col min="11262" max="11262" width="23.42578125" style="1" customWidth="1"/>
    <col min="11263" max="11264" width="10.85546875" style="1" bestFit="1" customWidth="1"/>
    <col min="11265" max="11265" width="12.42578125" style="1" customWidth="1"/>
    <col min="11266" max="11266" width="15" style="1" customWidth="1"/>
    <col min="11267" max="11517" width="8.85546875" style="1"/>
    <col min="11518" max="11518" width="23.42578125" style="1" customWidth="1"/>
    <col min="11519" max="11520" width="10.85546875" style="1" bestFit="1" customWidth="1"/>
    <col min="11521" max="11521" width="12.42578125" style="1" customWidth="1"/>
    <col min="11522" max="11522" width="15" style="1" customWidth="1"/>
    <col min="11523" max="11773" width="8.85546875" style="1"/>
    <col min="11774" max="11774" width="23.42578125" style="1" customWidth="1"/>
    <col min="11775" max="11776" width="10.85546875" style="1" bestFit="1" customWidth="1"/>
    <col min="11777" max="11777" width="12.42578125" style="1" customWidth="1"/>
    <col min="11778" max="11778" width="15" style="1" customWidth="1"/>
    <col min="11779" max="12029" width="8.85546875" style="1"/>
    <col min="12030" max="12030" width="23.42578125" style="1" customWidth="1"/>
    <col min="12031" max="12032" width="10.85546875" style="1" bestFit="1" customWidth="1"/>
    <col min="12033" max="12033" width="12.42578125" style="1" customWidth="1"/>
    <col min="12034" max="12034" width="15" style="1" customWidth="1"/>
    <col min="12035" max="12285" width="8.85546875" style="1"/>
    <col min="12286" max="12286" width="23.42578125" style="1" customWidth="1"/>
    <col min="12287" max="12288" width="10.85546875" style="1" bestFit="1" customWidth="1"/>
    <col min="12289" max="12289" width="12.42578125" style="1" customWidth="1"/>
    <col min="12290" max="12290" width="15" style="1" customWidth="1"/>
    <col min="12291" max="12541" width="8.85546875" style="1"/>
    <col min="12542" max="12542" width="23.42578125" style="1" customWidth="1"/>
    <col min="12543" max="12544" width="10.85546875" style="1" bestFit="1" customWidth="1"/>
    <col min="12545" max="12545" width="12.42578125" style="1" customWidth="1"/>
    <col min="12546" max="12546" width="15" style="1" customWidth="1"/>
    <col min="12547" max="12797" width="8.85546875" style="1"/>
    <col min="12798" max="12798" width="23.42578125" style="1" customWidth="1"/>
    <col min="12799" max="12800" width="10.85546875" style="1" bestFit="1" customWidth="1"/>
    <col min="12801" max="12801" width="12.42578125" style="1" customWidth="1"/>
    <col min="12802" max="12802" width="15" style="1" customWidth="1"/>
    <col min="12803" max="13053" width="8.85546875" style="1"/>
    <col min="13054" max="13054" width="23.42578125" style="1" customWidth="1"/>
    <col min="13055" max="13056" width="10.85546875" style="1" bestFit="1" customWidth="1"/>
    <col min="13057" max="13057" width="12.42578125" style="1" customWidth="1"/>
    <col min="13058" max="13058" width="15" style="1" customWidth="1"/>
    <col min="13059" max="13309" width="8.85546875" style="1"/>
    <col min="13310" max="13310" width="23.42578125" style="1" customWidth="1"/>
    <col min="13311" max="13312" width="10.85546875" style="1" bestFit="1" customWidth="1"/>
    <col min="13313" max="13313" width="12.42578125" style="1" customWidth="1"/>
    <col min="13314" max="13314" width="15" style="1" customWidth="1"/>
    <col min="13315" max="13565" width="8.85546875" style="1"/>
    <col min="13566" max="13566" width="23.42578125" style="1" customWidth="1"/>
    <col min="13567" max="13568" width="10.85546875" style="1" bestFit="1" customWidth="1"/>
    <col min="13569" max="13569" width="12.42578125" style="1" customWidth="1"/>
    <col min="13570" max="13570" width="15" style="1" customWidth="1"/>
    <col min="13571" max="13821" width="8.85546875" style="1"/>
    <col min="13822" max="13822" width="23.42578125" style="1" customWidth="1"/>
    <col min="13823" max="13824" width="10.85546875" style="1" bestFit="1" customWidth="1"/>
    <col min="13825" max="13825" width="12.42578125" style="1" customWidth="1"/>
    <col min="13826" max="13826" width="15" style="1" customWidth="1"/>
    <col min="13827" max="14077" width="8.85546875" style="1"/>
    <col min="14078" max="14078" width="23.42578125" style="1" customWidth="1"/>
    <col min="14079" max="14080" width="10.85546875" style="1" bestFit="1" customWidth="1"/>
    <col min="14081" max="14081" width="12.42578125" style="1" customWidth="1"/>
    <col min="14082" max="14082" width="15" style="1" customWidth="1"/>
    <col min="14083" max="14333" width="8.85546875" style="1"/>
    <col min="14334" max="14334" width="23.42578125" style="1" customWidth="1"/>
    <col min="14335" max="14336" width="10.85546875" style="1" bestFit="1" customWidth="1"/>
    <col min="14337" max="14337" width="12.42578125" style="1" customWidth="1"/>
    <col min="14338" max="14338" width="15" style="1" customWidth="1"/>
    <col min="14339" max="14589" width="8.85546875" style="1"/>
    <col min="14590" max="14590" width="23.42578125" style="1" customWidth="1"/>
    <col min="14591" max="14592" width="10.85546875" style="1" bestFit="1" customWidth="1"/>
    <col min="14593" max="14593" width="12.42578125" style="1" customWidth="1"/>
    <col min="14594" max="14594" width="15" style="1" customWidth="1"/>
    <col min="14595" max="14845" width="8.85546875" style="1"/>
    <col min="14846" max="14846" width="23.42578125" style="1" customWidth="1"/>
    <col min="14847" max="14848" width="10.85546875" style="1" bestFit="1" customWidth="1"/>
    <col min="14849" max="14849" width="12.42578125" style="1" customWidth="1"/>
    <col min="14850" max="14850" width="15" style="1" customWidth="1"/>
    <col min="14851" max="15101" width="8.85546875" style="1"/>
    <col min="15102" max="15102" width="23.42578125" style="1" customWidth="1"/>
    <col min="15103" max="15104" width="10.85546875" style="1" bestFit="1" customWidth="1"/>
    <col min="15105" max="15105" width="12.42578125" style="1" customWidth="1"/>
    <col min="15106" max="15106" width="15" style="1" customWidth="1"/>
    <col min="15107" max="15357" width="8.85546875" style="1"/>
    <col min="15358" max="15358" width="23.42578125" style="1" customWidth="1"/>
    <col min="15359" max="15360" width="10.85546875" style="1" bestFit="1" customWidth="1"/>
    <col min="15361" max="15361" width="12.42578125" style="1" customWidth="1"/>
    <col min="15362" max="15362" width="15" style="1" customWidth="1"/>
    <col min="15363" max="15613" width="8.85546875" style="1"/>
    <col min="15614" max="15614" width="23.42578125" style="1" customWidth="1"/>
    <col min="15615" max="15616" width="10.85546875" style="1" bestFit="1" customWidth="1"/>
    <col min="15617" max="15617" width="12.42578125" style="1" customWidth="1"/>
    <col min="15618" max="15618" width="15" style="1" customWidth="1"/>
    <col min="15619" max="15869" width="8.85546875" style="1"/>
    <col min="15870" max="15870" width="23.42578125" style="1" customWidth="1"/>
    <col min="15871" max="15872" width="10.85546875" style="1" bestFit="1" customWidth="1"/>
    <col min="15873" max="15873" width="12.42578125" style="1" customWidth="1"/>
    <col min="15874" max="15874" width="15" style="1" customWidth="1"/>
    <col min="15875" max="16125" width="8.85546875" style="1"/>
    <col min="16126" max="16126" width="23.42578125" style="1" customWidth="1"/>
    <col min="16127" max="16128" width="10.85546875" style="1" bestFit="1" customWidth="1"/>
    <col min="16129" max="16129" width="12.42578125" style="1" customWidth="1"/>
    <col min="16130" max="16130" width="15" style="1" customWidth="1"/>
    <col min="16131" max="16384" width="8.85546875" style="1"/>
  </cols>
  <sheetData>
    <row r="1" spans="1:7">
      <c r="A1" s="1" t="s">
        <v>60</v>
      </c>
    </row>
    <row r="3" spans="1:7">
      <c r="A3" s="2"/>
      <c r="B3" s="2"/>
      <c r="C3" s="2"/>
      <c r="D3" s="2"/>
      <c r="E3" s="3" t="s">
        <v>55</v>
      </c>
    </row>
    <row r="4" spans="1:7" ht="25.5">
      <c r="A4" s="4"/>
      <c r="B4" s="110">
        <v>2012</v>
      </c>
      <c r="C4" s="110">
        <v>2013</v>
      </c>
      <c r="D4" s="110" t="s">
        <v>77</v>
      </c>
      <c r="E4" s="5" t="s">
        <v>78</v>
      </c>
    </row>
    <row r="5" spans="1:7">
      <c r="A5" s="6"/>
      <c r="B5" s="6"/>
      <c r="C5" s="6"/>
      <c r="D5" s="6"/>
      <c r="E5" s="7"/>
    </row>
    <row r="6" spans="1:7">
      <c r="A6" s="6" t="s">
        <v>8</v>
      </c>
      <c r="B6" s="108">
        <v>8418.1299999999992</v>
      </c>
      <c r="C6" s="108">
        <v>8495.98</v>
      </c>
      <c r="D6" s="8">
        <f t="shared" ref="D6:D34" si="0">SUM(C6-B6)/B6*100</f>
        <v>0.92478970982867192</v>
      </c>
      <c r="E6" s="8">
        <f t="shared" ref="E6:E34" si="1">SUM(C6*100)/C$34</f>
        <v>2.1401599491196936</v>
      </c>
      <c r="G6" s="9"/>
    </row>
    <row r="7" spans="1:7">
      <c r="A7" s="6" t="s">
        <v>9</v>
      </c>
      <c r="B7" s="108">
        <v>4040.34</v>
      </c>
      <c r="C7" s="108">
        <v>3595.1</v>
      </c>
      <c r="D7" s="8">
        <f t="shared" si="0"/>
        <v>-11.019864664854943</v>
      </c>
      <c r="E7" s="8">
        <f t="shared" si="1"/>
        <v>0.9056152478089885</v>
      </c>
      <c r="G7" s="9"/>
    </row>
    <row r="8" spans="1:7">
      <c r="A8" s="6" t="s">
        <v>10</v>
      </c>
      <c r="B8" s="108">
        <v>4742.78</v>
      </c>
      <c r="C8" s="108">
        <v>4785.07</v>
      </c>
      <c r="D8" s="8">
        <f t="shared" si="0"/>
        <v>0.89167112959066119</v>
      </c>
      <c r="E8" s="8">
        <f t="shared" si="1"/>
        <v>1.2053718544222294</v>
      </c>
      <c r="G8" s="9"/>
    </row>
    <row r="9" spans="1:7">
      <c r="A9" s="6" t="s">
        <v>11</v>
      </c>
      <c r="B9" s="108">
        <v>11738.49</v>
      </c>
      <c r="C9" s="108">
        <v>11756.68</v>
      </c>
      <c r="D9" s="8">
        <f t="shared" si="0"/>
        <v>0.15496030579742803</v>
      </c>
      <c r="E9" s="8">
        <f t="shared" si="1"/>
        <v>2.9615389479043639</v>
      </c>
      <c r="G9" s="9"/>
    </row>
    <row r="10" spans="1:7">
      <c r="A10" s="6" t="s">
        <v>12</v>
      </c>
      <c r="B10" s="108">
        <v>53661</v>
      </c>
      <c r="C10" s="108">
        <v>53175.35</v>
      </c>
      <c r="D10" s="8">
        <f t="shared" si="0"/>
        <v>-0.905033450737037</v>
      </c>
      <c r="E10" s="8">
        <f t="shared" si="1"/>
        <v>13.395012035153318</v>
      </c>
      <c r="G10" s="9"/>
    </row>
    <row r="11" spans="1:7">
      <c r="A11" s="6" t="s">
        <v>13</v>
      </c>
      <c r="B11" s="108">
        <v>845.97</v>
      </c>
      <c r="C11" s="108">
        <v>830.18</v>
      </c>
      <c r="D11" s="8">
        <f t="shared" si="0"/>
        <v>-1.8664964478645907</v>
      </c>
      <c r="E11" s="8">
        <f t="shared" si="1"/>
        <v>0.20912454908794362</v>
      </c>
      <c r="G11" s="9"/>
    </row>
    <row r="12" spans="1:7">
      <c r="A12" s="6" t="s">
        <v>14</v>
      </c>
      <c r="B12" s="108">
        <v>7077.12</v>
      </c>
      <c r="C12" s="108">
        <v>7457.94</v>
      </c>
      <c r="D12" s="8">
        <f t="shared" si="0"/>
        <v>5.3810024416711846</v>
      </c>
      <c r="E12" s="8">
        <f t="shared" si="1"/>
        <v>1.8786749134223157</v>
      </c>
      <c r="G12" s="9"/>
    </row>
    <row r="13" spans="1:7">
      <c r="A13" s="6" t="s">
        <v>15</v>
      </c>
      <c r="B13" s="108">
        <v>9769.3700000000008</v>
      </c>
      <c r="C13" s="108">
        <v>9514.4500000000007</v>
      </c>
      <c r="D13" s="8">
        <f t="shared" si="0"/>
        <v>-2.6093801340311611</v>
      </c>
      <c r="E13" s="8">
        <f t="shared" si="1"/>
        <v>2.3967152497889437</v>
      </c>
      <c r="G13" s="9"/>
    </row>
    <row r="14" spans="1:7">
      <c r="A14" s="6" t="s">
        <v>16</v>
      </c>
      <c r="B14" s="108">
        <v>40516.97</v>
      </c>
      <c r="C14" s="108">
        <v>42571.6</v>
      </c>
      <c r="D14" s="8">
        <f t="shared" si="0"/>
        <v>5.0710356672771866</v>
      </c>
      <c r="E14" s="8">
        <f t="shared" si="1"/>
        <v>10.723899219388928</v>
      </c>
      <c r="G14" s="9"/>
    </row>
    <row r="15" spans="1:7">
      <c r="A15" s="6" t="s">
        <v>17</v>
      </c>
      <c r="B15" s="108">
        <v>74316.3</v>
      </c>
      <c r="C15" s="108">
        <v>71590.03</v>
      </c>
      <c r="D15" s="8">
        <f t="shared" si="0"/>
        <v>-3.6684684248273989</v>
      </c>
      <c r="E15" s="8">
        <f t="shared" si="1"/>
        <v>18.033718883787078</v>
      </c>
      <c r="G15" s="9"/>
    </row>
    <row r="16" spans="1:7">
      <c r="A16" s="6" t="s">
        <v>58</v>
      </c>
      <c r="B16" s="108">
        <v>2407.1799999999998</v>
      </c>
      <c r="C16" s="108">
        <v>2370.85</v>
      </c>
      <c r="D16" s="8">
        <f t="shared" si="0"/>
        <v>-1.5092348723402458</v>
      </c>
      <c r="E16" s="8">
        <f t="shared" si="1"/>
        <v>0.5972234180601208</v>
      </c>
      <c r="G16" s="9"/>
    </row>
    <row r="17" spans="1:7">
      <c r="A17" s="6" t="s">
        <v>18</v>
      </c>
      <c r="B17" s="108">
        <v>46889.74</v>
      </c>
      <c r="C17" s="108">
        <v>48336.09</v>
      </c>
      <c r="D17" s="8">
        <f t="shared" si="0"/>
        <v>3.0845767112378923</v>
      </c>
      <c r="E17" s="8">
        <f t="shared" si="1"/>
        <v>12.175989575663422</v>
      </c>
      <c r="G17" s="9"/>
    </row>
    <row r="18" spans="1:7">
      <c r="A18" s="1" t="s">
        <v>19</v>
      </c>
      <c r="B18" s="108">
        <v>687.85</v>
      </c>
      <c r="C18" s="108">
        <v>704.37</v>
      </c>
      <c r="D18" s="8">
        <f t="shared" si="0"/>
        <v>2.4016864141891374</v>
      </c>
      <c r="E18" s="8">
        <f t="shared" si="1"/>
        <v>0.17743267561381248</v>
      </c>
      <c r="G18" s="9"/>
    </row>
    <row r="19" spans="1:7">
      <c r="A19" s="6" t="s">
        <v>20</v>
      </c>
      <c r="B19" s="108">
        <v>869.62</v>
      </c>
      <c r="C19" s="108">
        <v>795.7</v>
      </c>
      <c r="D19" s="8">
        <f t="shared" si="0"/>
        <v>-8.5002644833375456</v>
      </c>
      <c r="E19" s="8">
        <f t="shared" si="1"/>
        <v>0.20043894542060364</v>
      </c>
      <c r="G19" s="9"/>
    </row>
    <row r="20" spans="1:7">
      <c r="A20" s="6" t="s">
        <v>21</v>
      </c>
      <c r="B20" s="108">
        <v>2630.71</v>
      </c>
      <c r="C20" s="108">
        <v>2624.9</v>
      </c>
      <c r="D20" s="8">
        <f t="shared" si="0"/>
        <v>-0.22085292563604292</v>
      </c>
      <c r="E20" s="8">
        <f t="shared" si="1"/>
        <v>0.66121928846869737</v>
      </c>
      <c r="G20" s="9"/>
    </row>
    <row r="21" spans="1:7">
      <c r="A21" s="6" t="s">
        <v>22</v>
      </c>
      <c r="B21" s="108">
        <v>384.02</v>
      </c>
      <c r="C21" s="108">
        <v>433.96</v>
      </c>
      <c r="D21" s="8">
        <f t="shared" si="0"/>
        <v>13.004531014009688</v>
      </c>
      <c r="E21" s="8">
        <f t="shared" si="1"/>
        <v>0.10931567771110362</v>
      </c>
      <c r="G21" s="9"/>
    </row>
    <row r="22" spans="1:7">
      <c r="A22" s="6" t="s">
        <v>23</v>
      </c>
      <c r="B22" s="108">
        <v>7230.11</v>
      </c>
      <c r="C22" s="108">
        <v>7352.71</v>
      </c>
      <c r="D22" s="8">
        <f t="shared" si="0"/>
        <v>1.6956865109936139</v>
      </c>
      <c r="E22" s="8">
        <f t="shared" si="1"/>
        <v>1.8521671966614637</v>
      </c>
      <c r="G22" s="9"/>
    </row>
    <row r="23" spans="1:7">
      <c r="A23" s="6" t="s">
        <v>24</v>
      </c>
      <c r="B23" s="108">
        <v>118.43</v>
      </c>
      <c r="C23" s="108">
        <v>122.34</v>
      </c>
      <c r="D23" s="8">
        <f t="shared" si="0"/>
        <v>3.3015283289706967</v>
      </c>
      <c r="E23" s="8">
        <f t="shared" si="1"/>
        <v>3.0817771248908696E-2</v>
      </c>
      <c r="G23" s="9"/>
    </row>
    <row r="24" spans="1:7">
      <c r="A24" s="6" t="s">
        <v>25</v>
      </c>
      <c r="B24" s="108">
        <v>25756.39</v>
      </c>
      <c r="C24" s="108">
        <v>26802.39</v>
      </c>
      <c r="D24" s="8">
        <f t="shared" si="0"/>
        <v>4.0611281316985801</v>
      </c>
      <c r="E24" s="8">
        <f t="shared" si="1"/>
        <v>6.7515932969105599</v>
      </c>
      <c r="G24" s="9"/>
    </row>
    <row r="25" spans="1:7">
      <c r="A25" s="6" t="s">
        <v>26</v>
      </c>
      <c r="B25" s="108">
        <v>6834.76</v>
      </c>
      <c r="C25" s="108">
        <v>6654.55</v>
      </c>
      <c r="D25" s="8">
        <f t="shared" si="0"/>
        <v>-2.6366690271494542</v>
      </c>
      <c r="E25" s="8">
        <f t="shared" si="1"/>
        <v>1.6762988365573432</v>
      </c>
      <c r="G25" s="9"/>
    </row>
    <row r="26" spans="1:7">
      <c r="A26" s="6" t="s">
        <v>27</v>
      </c>
      <c r="B26" s="108">
        <v>22256.82</v>
      </c>
      <c r="C26" s="108">
        <v>22352.54</v>
      </c>
      <c r="D26" s="8">
        <f t="shared" si="0"/>
        <v>0.43007042335787932</v>
      </c>
      <c r="E26" s="8">
        <f t="shared" si="1"/>
        <v>5.6306642516926724</v>
      </c>
      <c r="G26" s="9"/>
    </row>
    <row r="27" spans="1:7">
      <c r="A27" s="6" t="s">
        <v>28</v>
      </c>
      <c r="B27" s="108">
        <v>6140.89</v>
      </c>
      <c r="C27" s="108">
        <v>6420.33</v>
      </c>
      <c r="D27" s="8">
        <f t="shared" si="0"/>
        <v>4.5504804678149195</v>
      </c>
      <c r="E27" s="8">
        <f t="shared" si="1"/>
        <v>1.6172981958681214</v>
      </c>
      <c r="G27" s="9"/>
    </row>
    <row r="28" spans="1:7">
      <c r="A28" s="6" t="s">
        <v>29</v>
      </c>
      <c r="B28" s="108">
        <v>13120.59</v>
      </c>
      <c r="C28" s="108">
        <v>16678.25</v>
      </c>
      <c r="D28" s="8">
        <f t="shared" si="0"/>
        <v>27.115091623166336</v>
      </c>
      <c r="E28" s="8">
        <f t="shared" si="1"/>
        <v>4.2012955152207896</v>
      </c>
      <c r="G28" s="9"/>
    </row>
    <row r="29" spans="1:7">
      <c r="A29" s="6" t="s">
        <v>30</v>
      </c>
      <c r="B29" s="108">
        <v>1149.0999999999999</v>
      </c>
      <c r="C29" s="108">
        <v>1169.5</v>
      </c>
      <c r="D29" s="8">
        <f t="shared" si="0"/>
        <v>1.7753024105822028</v>
      </c>
      <c r="E29" s="8">
        <f t="shared" si="1"/>
        <v>0.29460015919240412</v>
      </c>
      <c r="G29" s="9"/>
    </row>
    <row r="30" spans="1:7">
      <c r="A30" s="6" t="s">
        <v>31</v>
      </c>
      <c r="B30" s="108">
        <v>2271.2600000000002</v>
      </c>
      <c r="C30" s="108">
        <v>2122.9699999999998</v>
      </c>
      <c r="D30" s="8">
        <f t="shared" si="0"/>
        <v>-6.5289751063286632</v>
      </c>
      <c r="E30" s="8">
        <f t="shared" si="1"/>
        <v>0.53478178705489365</v>
      </c>
      <c r="G30" s="9"/>
    </row>
    <row r="31" spans="1:7">
      <c r="A31" s="6" t="s">
        <v>32</v>
      </c>
      <c r="B31" s="108">
        <v>4200.4399999999996</v>
      </c>
      <c r="C31" s="108">
        <v>4288.46</v>
      </c>
      <c r="D31" s="8">
        <f t="shared" si="0"/>
        <v>2.0954947576920619</v>
      </c>
      <c r="E31" s="8">
        <f t="shared" si="1"/>
        <v>1.0802744751519944</v>
      </c>
      <c r="G31" s="9"/>
    </row>
    <row r="32" spans="1:7">
      <c r="A32" s="6" t="s">
        <v>33</v>
      </c>
      <c r="B32" s="108">
        <v>6061.12</v>
      </c>
      <c r="C32" s="108">
        <v>5954.4</v>
      </c>
      <c r="D32" s="8">
        <f t="shared" si="0"/>
        <v>-1.7607306900374888</v>
      </c>
      <c r="E32" s="8">
        <f t="shared" si="1"/>
        <v>1.4999291901626772</v>
      </c>
      <c r="G32" s="9"/>
    </row>
    <row r="33" spans="1:7">
      <c r="A33" s="6" t="s">
        <v>34</v>
      </c>
      <c r="B33" s="108">
        <v>28026.36</v>
      </c>
      <c r="C33" s="108">
        <v>28022.06</v>
      </c>
      <c r="D33" s="8">
        <f t="shared" si="0"/>
        <v>-1.5342698802125115E-2</v>
      </c>
      <c r="E33" s="8">
        <f t="shared" si="1"/>
        <v>7.0588314124831975</v>
      </c>
      <c r="G33" s="9"/>
    </row>
    <row r="34" spans="1:7" s="12" customFormat="1">
      <c r="A34" s="10" t="s">
        <v>59</v>
      </c>
      <c r="B34" s="109">
        <v>392161.86</v>
      </c>
      <c r="C34" s="109">
        <v>396978.74</v>
      </c>
      <c r="D34" s="11">
        <f t="shared" si="0"/>
        <v>1.2282887479164866</v>
      </c>
      <c r="E34" s="11">
        <f t="shared" si="1"/>
        <v>100</v>
      </c>
      <c r="G34" s="13"/>
    </row>
    <row r="35" spans="1:7">
      <c r="A35" s="2"/>
      <c r="B35" s="2"/>
      <c r="C35" s="2"/>
      <c r="D35" s="2"/>
      <c r="E35" s="2"/>
    </row>
    <row r="38" spans="1:7">
      <c r="A38" s="14" t="s">
        <v>35</v>
      </c>
    </row>
  </sheetData>
  <phoneticPr fontId="1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28.42578125" style="31" customWidth="1"/>
    <col min="2" max="2" width="12.42578125" style="31" customWidth="1"/>
    <col min="3" max="3" width="12.140625" style="31" customWidth="1"/>
    <col min="4" max="4" width="13.42578125" style="31" customWidth="1"/>
    <col min="5" max="240" width="8.85546875" style="31"/>
    <col min="241" max="241" width="28.42578125" style="31" customWidth="1"/>
    <col min="242" max="242" width="12.42578125" style="31" customWidth="1"/>
    <col min="243" max="243" width="12.140625" style="31" customWidth="1"/>
    <col min="244" max="244" width="13.42578125" style="31" customWidth="1"/>
    <col min="245" max="245" width="8.85546875" style="31"/>
    <col min="246" max="246" width="26.7109375" style="31" customWidth="1"/>
    <col min="247" max="496" width="8.85546875" style="31"/>
    <col min="497" max="497" width="28.42578125" style="31" customWidth="1"/>
    <col min="498" max="498" width="12.42578125" style="31" customWidth="1"/>
    <col min="499" max="499" width="12.140625" style="31" customWidth="1"/>
    <col min="500" max="500" width="13.42578125" style="31" customWidth="1"/>
    <col min="501" max="501" width="8.85546875" style="31"/>
    <col min="502" max="502" width="26.7109375" style="31" customWidth="1"/>
    <col min="503" max="752" width="8.85546875" style="31"/>
    <col min="753" max="753" width="28.42578125" style="31" customWidth="1"/>
    <col min="754" max="754" width="12.42578125" style="31" customWidth="1"/>
    <col min="755" max="755" width="12.140625" style="31" customWidth="1"/>
    <col min="756" max="756" width="13.42578125" style="31" customWidth="1"/>
    <col min="757" max="757" width="8.85546875" style="31"/>
    <col min="758" max="758" width="26.7109375" style="31" customWidth="1"/>
    <col min="759" max="1008" width="8.85546875" style="31"/>
    <col min="1009" max="1009" width="28.42578125" style="31" customWidth="1"/>
    <col min="1010" max="1010" width="12.42578125" style="31" customWidth="1"/>
    <col min="1011" max="1011" width="12.140625" style="31" customWidth="1"/>
    <col min="1012" max="1012" width="13.42578125" style="31" customWidth="1"/>
    <col min="1013" max="1013" width="8.85546875" style="31"/>
    <col min="1014" max="1014" width="26.7109375" style="31" customWidth="1"/>
    <col min="1015" max="1264" width="8.85546875" style="31"/>
    <col min="1265" max="1265" width="28.42578125" style="31" customWidth="1"/>
    <col min="1266" max="1266" width="12.42578125" style="31" customWidth="1"/>
    <col min="1267" max="1267" width="12.140625" style="31" customWidth="1"/>
    <col min="1268" max="1268" width="13.42578125" style="31" customWidth="1"/>
    <col min="1269" max="1269" width="8.85546875" style="31"/>
    <col min="1270" max="1270" width="26.7109375" style="31" customWidth="1"/>
    <col min="1271" max="1520" width="8.85546875" style="31"/>
    <col min="1521" max="1521" width="28.42578125" style="31" customWidth="1"/>
    <col min="1522" max="1522" width="12.42578125" style="31" customWidth="1"/>
    <col min="1523" max="1523" width="12.140625" style="31" customWidth="1"/>
    <col min="1524" max="1524" width="13.42578125" style="31" customWidth="1"/>
    <col min="1525" max="1525" width="8.85546875" style="31"/>
    <col min="1526" max="1526" width="26.7109375" style="31" customWidth="1"/>
    <col min="1527" max="1776" width="8.85546875" style="31"/>
    <col min="1777" max="1777" width="28.42578125" style="31" customWidth="1"/>
    <col min="1778" max="1778" width="12.42578125" style="31" customWidth="1"/>
    <col min="1779" max="1779" width="12.140625" style="31" customWidth="1"/>
    <col min="1780" max="1780" width="13.42578125" style="31" customWidth="1"/>
    <col min="1781" max="1781" width="8.85546875" style="31"/>
    <col min="1782" max="1782" width="26.7109375" style="31" customWidth="1"/>
    <col min="1783" max="2032" width="8.85546875" style="31"/>
    <col min="2033" max="2033" width="28.42578125" style="31" customWidth="1"/>
    <col min="2034" max="2034" width="12.42578125" style="31" customWidth="1"/>
    <col min="2035" max="2035" width="12.140625" style="31" customWidth="1"/>
    <col min="2036" max="2036" width="13.42578125" style="31" customWidth="1"/>
    <col min="2037" max="2037" width="8.85546875" style="31"/>
    <col min="2038" max="2038" width="26.7109375" style="31" customWidth="1"/>
    <col min="2039" max="2288" width="8.85546875" style="31"/>
    <col min="2289" max="2289" width="28.42578125" style="31" customWidth="1"/>
    <col min="2290" max="2290" width="12.42578125" style="31" customWidth="1"/>
    <col min="2291" max="2291" width="12.140625" style="31" customWidth="1"/>
    <col min="2292" max="2292" width="13.42578125" style="31" customWidth="1"/>
    <col min="2293" max="2293" width="8.85546875" style="31"/>
    <col min="2294" max="2294" width="26.7109375" style="31" customWidth="1"/>
    <col min="2295" max="2544" width="8.85546875" style="31"/>
    <col min="2545" max="2545" width="28.42578125" style="31" customWidth="1"/>
    <col min="2546" max="2546" width="12.42578125" style="31" customWidth="1"/>
    <col min="2547" max="2547" width="12.140625" style="31" customWidth="1"/>
    <col min="2548" max="2548" width="13.42578125" style="31" customWidth="1"/>
    <col min="2549" max="2549" width="8.85546875" style="31"/>
    <col min="2550" max="2550" width="26.7109375" style="31" customWidth="1"/>
    <col min="2551" max="2800" width="8.85546875" style="31"/>
    <col min="2801" max="2801" width="28.42578125" style="31" customWidth="1"/>
    <col min="2802" max="2802" width="12.42578125" style="31" customWidth="1"/>
    <col min="2803" max="2803" width="12.140625" style="31" customWidth="1"/>
    <col min="2804" max="2804" width="13.42578125" style="31" customWidth="1"/>
    <col min="2805" max="2805" width="8.85546875" style="31"/>
    <col min="2806" max="2806" width="26.7109375" style="31" customWidth="1"/>
    <col min="2807" max="3056" width="8.85546875" style="31"/>
    <col min="3057" max="3057" width="28.42578125" style="31" customWidth="1"/>
    <col min="3058" max="3058" width="12.42578125" style="31" customWidth="1"/>
    <col min="3059" max="3059" width="12.140625" style="31" customWidth="1"/>
    <col min="3060" max="3060" width="13.42578125" style="31" customWidth="1"/>
    <col min="3061" max="3061" width="8.85546875" style="31"/>
    <col min="3062" max="3062" width="26.7109375" style="31" customWidth="1"/>
    <col min="3063" max="3312" width="8.85546875" style="31"/>
    <col min="3313" max="3313" width="28.42578125" style="31" customWidth="1"/>
    <col min="3314" max="3314" width="12.42578125" style="31" customWidth="1"/>
    <col min="3315" max="3315" width="12.140625" style="31" customWidth="1"/>
    <col min="3316" max="3316" width="13.42578125" style="31" customWidth="1"/>
    <col min="3317" max="3317" width="8.85546875" style="31"/>
    <col min="3318" max="3318" width="26.7109375" style="31" customWidth="1"/>
    <col min="3319" max="3568" width="8.85546875" style="31"/>
    <col min="3569" max="3569" width="28.42578125" style="31" customWidth="1"/>
    <col min="3570" max="3570" width="12.42578125" style="31" customWidth="1"/>
    <col min="3571" max="3571" width="12.140625" style="31" customWidth="1"/>
    <col min="3572" max="3572" width="13.42578125" style="31" customWidth="1"/>
    <col min="3573" max="3573" width="8.85546875" style="31"/>
    <col min="3574" max="3574" width="26.7109375" style="31" customWidth="1"/>
    <col min="3575" max="3824" width="8.85546875" style="31"/>
    <col min="3825" max="3825" width="28.42578125" style="31" customWidth="1"/>
    <col min="3826" max="3826" width="12.42578125" style="31" customWidth="1"/>
    <col min="3827" max="3827" width="12.140625" style="31" customWidth="1"/>
    <col min="3828" max="3828" width="13.42578125" style="31" customWidth="1"/>
    <col min="3829" max="3829" width="8.85546875" style="31"/>
    <col min="3830" max="3830" width="26.7109375" style="31" customWidth="1"/>
    <col min="3831" max="4080" width="8.85546875" style="31"/>
    <col min="4081" max="4081" width="28.42578125" style="31" customWidth="1"/>
    <col min="4082" max="4082" width="12.42578125" style="31" customWidth="1"/>
    <col min="4083" max="4083" width="12.140625" style="31" customWidth="1"/>
    <col min="4084" max="4084" width="13.42578125" style="31" customWidth="1"/>
    <col min="4085" max="4085" width="8.85546875" style="31"/>
    <col min="4086" max="4086" width="26.7109375" style="31" customWidth="1"/>
    <col min="4087" max="4336" width="8.85546875" style="31"/>
    <col min="4337" max="4337" width="28.42578125" style="31" customWidth="1"/>
    <col min="4338" max="4338" width="12.42578125" style="31" customWidth="1"/>
    <col min="4339" max="4339" width="12.140625" style="31" customWidth="1"/>
    <col min="4340" max="4340" width="13.42578125" style="31" customWidth="1"/>
    <col min="4341" max="4341" width="8.85546875" style="31"/>
    <col min="4342" max="4342" width="26.7109375" style="31" customWidth="1"/>
    <col min="4343" max="4592" width="8.85546875" style="31"/>
    <col min="4593" max="4593" width="28.42578125" style="31" customWidth="1"/>
    <col min="4594" max="4594" width="12.42578125" style="31" customWidth="1"/>
    <col min="4595" max="4595" width="12.140625" style="31" customWidth="1"/>
    <col min="4596" max="4596" width="13.42578125" style="31" customWidth="1"/>
    <col min="4597" max="4597" width="8.85546875" style="31"/>
    <col min="4598" max="4598" width="26.7109375" style="31" customWidth="1"/>
    <col min="4599" max="4848" width="8.85546875" style="31"/>
    <col min="4849" max="4849" width="28.42578125" style="31" customWidth="1"/>
    <col min="4850" max="4850" width="12.42578125" style="31" customWidth="1"/>
    <col min="4851" max="4851" width="12.140625" style="31" customWidth="1"/>
    <col min="4852" max="4852" width="13.42578125" style="31" customWidth="1"/>
    <col min="4853" max="4853" width="8.85546875" style="31"/>
    <col min="4854" max="4854" width="26.7109375" style="31" customWidth="1"/>
    <col min="4855" max="5104" width="8.85546875" style="31"/>
    <col min="5105" max="5105" width="28.42578125" style="31" customWidth="1"/>
    <col min="5106" max="5106" width="12.42578125" style="31" customWidth="1"/>
    <col min="5107" max="5107" width="12.140625" style="31" customWidth="1"/>
    <col min="5108" max="5108" width="13.42578125" style="31" customWidth="1"/>
    <col min="5109" max="5109" width="8.85546875" style="31"/>
    <col min="5110" max="5110" width="26.7109375" style="31" customWidth="1"/>
    <col min="5111" max="5360" width="8.85546875" style="31"/>
    <col min="5361" max="5361" width="28.42578125" style="31" customWidth="1"/>
    <col min="5362" max="5362" width="12.42578125" style="31" customWidth="1"/>
    <col min="5363" max="5363" width="12.140625" style="31" customWidth="1"/>
    <col min="5364" max="5364" width="13.42578125" style="31" customWidth="1"/>
    <col min="5365" max="5365" width="8.85546875" style="31"/>
    <col min="5366" max="5366" width="26.7109375" style="31" customWidth="1"/>
    <col min="5367" max="5616" width="8.85546875" style="31"/>
    <col min="5617" max="5617" width="28.42578125" style="31" customWidth="1"/>
    <col min="5618" max="5618" width="12.42578125" style="31" customWidth="1"/>
    <col min="5619" max="5619" width="12.140625" style="31" customWidth="1"/>
    <col min="5620" max="5620" width="13.42578125" style="31" customWidth="1"/>
    <col min="5621" max="5621" width="8.85546875" style="31"/>
    <col min="5622" max="5622" width="26.7109375" style="31" customWidth="1"/>
    <col min="5623" max="5872" width="8.85546875" style="31"/>
    <col min="5873" max="5873" width="28.42578125" style="31" customWidth="1"/>
    <col min="5874" max="5874" width="12.42578125" style="31" customWidth="1"/>
    <col min="5875" max="5875" width="12.140625" style="31" customWidth="1"/>
    <col min="5876" max="5876" width="13.42578125" style="31" customWidth="1"/>
    <col min="5877" max="5877" width="8.85546875" style="31"/>
    <col min="5878" max="5878" width="26.7109375" style="31" customWidth="1"/>
    <col min="5879" max="6128" width="8.85546875" style="31"/>
    <col min="6129" max="6129" width="28.42578125" style="31" customWidth="1"/>
    <col min="6130" max="6130" width="12.42578125" style="31" customWidth="1"/>
    <col min="6131" max="6131" width="12.140625" style="31" customWidth="1"/>
    <col min="6132" max="6132" width="13.42578125" style="31" customWidth="1"/>
    <col min="6133" max="6133" width="8.85546875" style="31"/>
    <col min="6134" max="6134" width="26.7109375" style="31" customWidth="1"/>
    <col min="6135" max="6384" width="8.85546875" style="31"/>
    <col min="6385" max="6385" width="28.42578125" style="31" customWidth="1"/>
    <col min="6386" max="6386" width="12.42578125" style="31" customWidth="1"/>
    <col min="6387" max="6387" width="12.140625" style="31" customWidth="1"/>
    <col min="6388" max="6388" width="13.42578125" style="31" customWidth="1"/>
    <col min="6389" max="6389" width="8.85546875" style="31"/>
    <col min="6390" max="6390" width="26.7109375" style="31" customWidth="1"/>
    <col min="6391" max="6640" width="8.85546875" style="31"/>
    <col min="6641" max="6641" width="28.42578125" style="31" customWidth="1"/>
    <col min="6642" max="6642" width="12.42578125" style="31" customWidth="1"/>
    <col min="6643" max="6643" width="12.140625" style="31" customWidth="1"/>
    <col min="6644" max="6644" width="13.42578125" style="31" customWidth="1"/>
    <col min="6645" max="6645" width="8.85546875" style="31"/>
    <col min="6646" max="6646" width="26.7109375" style="31" customWidth="1"/>
    <col min="6647" max="6896" width="8.85546875" style="31"/>
    <col min="6897" max="6897" width="28.42578125" style="31" customWidth="1"/>
    <col min="6898" max="6898" width="12.42578125" style="31" customWidth="1"/>
    <col min="6899" max="6899" width="12.140625" style="31" customWidth="1"/>
    <col min="6900" max="6900" width="13.42578125" style="31" customWidth="1"/>
    <col min="6901" max="6901" width="8.85546875" style="31"/>
    <col min="6902" max="6902" width="26.7109375" style="31" customWidth="1"/>
    <col min="6903" max="7152" width="8.85546875" style="31"/>
    <col min="7153" max="7153" width="28.42578125" style="31" customWidth="1"/>
    <col min="7154" max="7154" width="12.42578125" style="31" customWidth="1"/>
    <col min="7155" max="7155" width="12.140625" style="31" customWidth="1"/>
    <col min="7156" max="7156" width="13.42578125" style="31" customWidth="1"/>
    <col min="7157" max="7157" width="8.85546875" style="31"/>
    <col min="7158" max="7158" width="26.7109375" style="31" customWidth="1"/>
    <col min="7159" max="7408" width="8.85546875" style="31"/>
    <col min="7409" max="7409" width="28.42578125" style="31" customWidth="1"/>
    <col min="7410" max="7410" width="12.42578125" style="31" customWidth="1"/>
    <col min="7411" max="7411" width="12.140625" style="31" customWidth="1"/>
    <col min="7412" max="7412" width="13.42578125" style="31" customWidth="1"/>
    <col min="7413" max="7413" width="8.85546875" style="31"/>
    <col min="7414" max="7414" width="26.7109375" style="31" customWidth="1"/>
    <col min="7415" max="7664" width="8.85546875" style="31"/>
    <col min="7665" max="7665" width="28.42578125" style="31" customWidth="1"/>
    <col min="7666" max="7666" width="12.42578125" style="31" customWidth="1"/>
    <col min="7667" max="7667" width="12.140625" style="31" customWidth="1"/>
    <col min="7668" max="7668" width="13.42578125" style="31" customWidth="1"/>
    <col min="7669" max="7669" width="8.85546875" style="31"/>
    <col min="7670" max="7670" width="26.7109375" style="31" customWidth="1"/>
    <col min="7671" max="7920" width="8.85546875" style="31"/>
    <col min="7921" max="7921" width="28.42578125" style="31" customWidth="1"/>
    <col min="7922" max="7922" width="12.42578125" style="31" customWidth="1"/>
    <col min="7923" max="7923" width="12.140625" style="31" customWidth="1"/>
    <col min="7924" max="7924" width="13.42578125" style="31" customWidth="1"/>
    <col min="7925" max="7925" width="8.85546875" style="31"/>
    <col min="7926" max="7926" width="26.7109375" style="31" customWidth="1"/>
    <col min="7927" max="8176" width="8.85546875" style="31"/>
    <col min="8177" max="8177" width="28.42578125" style="31" customWidth="1"/>
    <col min="8178" max="8178" width="12.42578125" style="31" customWidth="1"/>
    <col min="8179" max="8179" width="12.140625" style="31" customWidth="1"/>
    <col min="8180" max="8180" width="13.42578125" style="31" customWidth="1"/>
    <col min="8181" max="8181" width="8.85546875" style="31"/>
    <col min="8182" max="8182" width="26.7109375" style="31" customWidth="1"/>
    <col min="8183" max="8432" width="8.85546875" style="31"/>
    <col min="8433" max="8433" width="28.42578125" style="31" customWidth="1"/>
    <col min="8434" max="8434" width="12.42578125" style="31" customWidth="1"/>
    <col min="8435" max="8435" width="12.140625" style="31" customWidth="1"/>
    <col min="8436" max="8436" width="13.42578125" style="31" customWidth="1"/>
    <col min="8437" max="8437" width="8.85546875" style="31"/>
    <col min="8438" max="8438" width="26.7109375" style="31" customWidth="1"/>
    <col min="8439" max="8688" width="8.85546875" style="31"/>
    <col min="8689" max="8689" width="28.42578125" style="31" customWidth="1"/>
    <col min="8690" max="8690" width="12.42578125" style="31" customWidth="1"/>
    <col min="8691" max="8691" width="12.140625" style="31" customWidth="1"/>
    <col min="8692" max="8692" width="13.42578125" style="31" customWidth="1"/>
    <col min="8693" max="8693" width="8.85546875" style="31"/>
    <col min="8694" max="8694" width="26.7109375" style="31" customWidth="1"/>
    <col min="8695" max="8944" width="8.85546875" style="31"/>
    <col min="8945" max="8945" width="28.42578125" style="31" customWidth="1"/>
    <col min="8946" max="8946" width="12.42578125" style="31" customWidth="1"/>
    <col min="8947" max="8947" width="12.140625" style="31" customWidth="1"/>
    <col min="8948" max="8948" width="13.42578125" style="31" customWidth="1"/>
    <col min="8949" max="8949" width="8.85546875" style="31"/>
    <col min="8950" max="8950" width="26.7109375" style="31" customWidth="1"/>
    <col min="8951" max="9200" width="8.85546875" style="31"/>
    <col min="9201" max="9201" width="28.42578125" style="31" customWidth="1"/>
    <col min="9202" max="9202" width="12.42578125" style="31" customWidth="1"/>
    <col min="9203" max="9203" width="12.140625" style="31" customWidth="1"/>
    <col min="9204" max="9204" width="13.42578125" style="31" customWidth="1"/>
    <col min="9205" max="9205" width="8.85546875" style="31"/>
    <col min="9206" max="9206" width="26.7109375" style="31" customWidth="1"/>
    <col min="9207" max="9456" width="8.85546875" style="31"/>
    <col min="9457" max="9457" width="28.42578125" style="31" customWidth="1"/>
    <col min="9458" max="9458" width="12.42578125" style="31" customWidth="1"/>
    <col min="9459" max="9459" width="12.140625" style="31" customWidth="1"/>
    <col min="9460" max="9460" width="13.42578125" style="31" customWidth="1"/>
    <col min="9461" max="9461" width="8.85546875" style="31"/>
    <col min="9462" max="9462" width="26.7109375" style="31" customWidth="1"/>
    <col min="9463" max="9712" width="8.85546875" style="31"/>
    <col min="9713" max="9713" width="28.42578125" style="31" customWidth="1"/>
    <col min="9714" max="9714" width="12.42578125" style="31" customWidth="1"/>
    <col min="9715" max="9715" width="12.140625" style="31" customWidth="1"/>
    <col min="9716" max="9716" width="13.42578125" style="31" customWidth="1"/>
    <col min="9717" max="9717" width="8.85546875" style="31"/>
    <col min="9718" max="9718" width="26.7109375" style="31" customWidth="1"/>
    <col min="9719" max="9968" width="8.85546875" style="31"/>
    <col min="9969" max="9969" width="28.42578125" style="31" customWidth="1"/>
    <col min="9970" max="9970" width="12.42578125" style="31" customWidth="1"/>
    <col min="9971" max="9971" width="12.140625" style="31" customWidth="1"/>
    <col min="9972" max="9972" width="13.42578125" style="31" customWidth="1"/>
    <col min="9973" max="9973" width="8.85546875" style="31"/>
    <col min="9974" max="9974" width="26.7109375" style="31" customWidth="1"/>
    <col min="9975" max="10224" width="8.85546875" style="31"/>
    <col min="10225" max="10225" width="28.42578125" style="31" customWidth="1"/>
    <col min="10226" max="10226" width="12.42578125" style="31" customWidth="1"/>
    <col min="10227" max="10227" width="12.140625" style="31" customWidth="1"/>
    <col min="10228" max="10228" width="13.42578125" style="31" customWidth="1"/>
    <col min="10229" max="10229" width="8.85546875" style="31"/>
    <col min="10230" max="10230" width="26.7109375" style="31" customWidth="1"/>
    <col min="10231" max="10480" width="8.85546875" style="31"/>
    <col min="10481" max="10481" width="28.42578125" style="31" customWidth="1"/>
    <col min="10482" max="10482" width="12.42578125" style="31" customWidth="1"/>
    <col min="10483" max="10483" width="12.140625" style="31" customWidth="1"/>
    <col min="10484" max="10484" width="13.42578125" style="31" customWidth="1"/>
    <col min="10485" max="10485" width="8.85546875" style="31"/>
    <col min="10486" max="10486" width="26.7109375" style="31" customWidth="1"/>
    <col min="10487" max="10736" width="8.85546875" style="31"/>
    <col min="10737" max="10737" width="28.42578125" style="31" customWidth="1"/>
    <col min="10738" max="10738" width="12.42578125" style="31" customWidth="1"/>
    <col min="10739" max="10739" width="12.140625" style="31" customWidth="1"/>
    <col min="10740" max="10740" width="13.42578125" style="31" customWidth="1"/>
    <col min="10741" max="10741" width="8.85546875" style="31"/>
    <col min="10742" max="10742" width="26.7109375" style="31" customWidth="1"/>
    <col min="10743" max="10992" width="8.85546875" style="31"/>
    <col min="10993" max="10993" width="28.42578125" style="31" customWidth="1"/>
    <col min="10994" max="10994" width="12.42578125" style="31" customWidth="1"/>
    <col min="10995" max="10995" width="12.140625" style="31" customWidth="1"/>
    <col min="10996" max="10996" width="13.42578125" style="31" customWidth="1"/>
    <col min="10997" max="10997" width="8.85546875" style="31"/>
    <col min="10998" max="10998" width="26.7109375" style="31" customWidth="1"/>
    <col min="10999" max="11248" width="8.85546875" style="31"/>
    <col min="11249" max="11249" width="28.42578125" style="31" customWidth="1"/>
    <col min="11250" max="11250" width="12.42578125" style="31" customWidth="1"/>
    <col min="11251" max="11251" width="12.140625" style="31" customWidth="1"/>
    <col min="11252" max="11252" width="13.42578125" style="31" customWidth="1"/>
    <col min="11253" max="11253" width="8.85546875" style="31"/>
    <col min="11254" max="11254" width="26.7109375" style="31" customWidth="1"/>
    <col min="11255" max="11504" width="8.85546875" style="31"/>
    <col min="11505" max="11505" width="28.42578125" style="31" customWidth="1"/>
    <col min="11506" max="11506" width="12.42578125" style="31" customWidth="1"/>
    <col min="11507" max="11507" width="12.140625" style="31" customWidth="1"/>
    <col min="11508" max="11508" width="13.42578125" style="31" customWidth="1"/>
    <col min="11509" max="11509" width="8.85546875" style="31"/>
    <col min="11510" max="11510" width="26.7109375" style="31" customWidth="1"/>
    <col min="11511" max="11760" width="8.85546875" style="31"/>
    <col min="11761" max="11761" width="28.42578125" style="31" customWidth="1"/>
    <col min="11762" max="11762" width="12.42578125" style="31" customWidth="1"/>
    <col min="11763" max="11763" width="12.140625" style="31" customWidth="1"/>
    <col min="11764" max="11764" width="13.42578125" style="31" customWidth="1"/>
    <col min="11765" max="11765" width="8.85546875" style="31"/>
    <col min="11766" max="11766" width="26.7109375" style="31" customWidth="1"/>
    <col min="11767" max="12016" width="8.85546875" style="31"/>
    <col min="12017" max="12017" width="28.42578125" style="31" customWidth="1"/>
    <col min="12018" max="12018" width="12.42578125" style="31" customWidth="1"/>
    <col min="12019" max="12019" width="12.140625" style="31" customWidth="1"/>
    <col min="12020" max="12020" width="13.42578125" style="31" customWidth="1"/>
    <col min="12021" max="12021" width="8.85546875" style="31"/>
    <col min="12022" max="12022" width="26.7109375" style="31" customWidth="1"/>
    <col min="12023" max="12272" width="8.85546875" style="31"/>
    <col min="12273" max="12273" width="28.42578125" style="31" customWidth="1"/>
    <col min="12274" max="12274" width="12.42578125" style="31" customWidth="1"/>
    <col min="12275" max="12275" width="12.140625" style="31" customWidth="1"/>
    <col min="12276" max="12276" width="13.42578125" style="31" customWidth="1"/>
    <col min="12277" max="12277" width="8.85546875" style="31"/>
    <col min="12278" max="12278" width="26.7109375" style="31" customWidth="1"/>
    <col min="12279" max="12528" width="8.85546875" style="31"/>
    <col min="12529" max="12529" width="28.42578125" style="31" customWidth="1"/>
    <col min="12530" max="12530" width="12.42578125" style="31" customWidth="1"/>
    <col min="12531" max="12531" width="12.140625" style="31" customWidth="1"/>
    <col min="12532" max="12532" width="13.42578125" style="31" customWidth="1"/>
    <col min="12533" max="12533" width="8.85546875" style="31"/>
    <col min="12534" max="12534" width="26.7109375" style="31" customWidth="1"/>
    <col min="12535" max="12784" width="8.85546875" style="31"/>
    <col min="12785" max="12785" width="28.42578125" style="31" customWidth="1"/>
    <col min="12786" max="12786" width="12.42578125" style="31" customWidth="1"/>
    <col min="12787" max="12787" width="12.140625" style="31" customWidth="1"/>
    <col min="12788" max="12788" width="13.42578125" style="31" customWidth="1"/>
    <col min="12789" max="12789" width="8.85546875" style="31"/>
    <col min="12790" max="12790" width="26.7109375" style="31" customWidth="1"/>
    <col min="12791" max="13040" width="8.85546875" style="31"/>
    <col min="13041" max="13041" width="28.42578125" style="31" customWidth="1"/>
    <col min="13042" max="13042" width="12.42578125" style="31" customWidth="1"/>
    <col min="13043" max="13043" width="12.140625" style="31" customWidth="1"/>
    <col min="13044" max="13044" width="13.42578125" style="31" customWidth="1"/>
    <col min="13045" max="13045" width="8.85546875" style="31"/>
    <col min="13046" max="13046" width="26.7109375" style="31" customWidth="1"/>
    <col min="13047" max="13296" width="8.85546875" style="31"/>
    <col min="13297" max="13297" width="28.42578125" style="31" customWidth="1"/>
    <col min="13298" max="13298" width="12.42578125" style="31" customWidth="1"/>
    <col min="13299" max="13299" width="12.140625" style="31" customWidth="1"/>
    <col min="13300" max="13300" width="13.42578125" style="31" customWidth="1"/>
    <col min="13301" max="13301" width="8.85546875" style="31"/>
    <col min="13302" max="13302" width="26.7109375" style="31" customWidth="1"/>
    <col min="13303" max="13552" width="8.85546875" style="31"/>
    <col min="13553" max="13553" width="28.42578125" style="31" customWidth="1"/>
    <col min="13554" max="13554" width="12.42578125" style="31" customWidth="1"/>
    <col min="13555" max="13555" width="12.140625" style="31" customWidth="1"/>
    <col min="13556" max="13556" width="13.42578125" style="31" customWidth="1"/>
    <col min="13557" max="13557" width="8.85546875" style="31"/>
    <col min="13558" max="13558" width="26.7109375" style="31" customWidth="1"/>
    <col min="13559" max="13808" width="8.85546875" style="31"/>
    <col min="13809" max="13809" width="28.42578125" style="31" customWidth="1"/>
    <col min="13810" max="13810" width="12.42578125" style="31" customWidth="1"/>
    <col min="13811" max="13811" width="12.140625" style="31" customWidth="1"/>
    <col min="13812" max="13812" width="13.42578125" style="31" customWidth="1"/>
    <col min="13813" max="13813" width="8.85546875" style="31"/>
    <col min="13814" max="13814" width="26.7109375" style="31" customWidth="1"/>
    <col min="13815" max="14064" width="8.85546875" style="31"/>
    <col min="14065" max="14065" width="28.42578125" style="31" customWidth="1"/>
    <col min="14066" max="14066" width="12.42578125" style="31" customWidth="1"/>
    <col min="14067" max="14067" width="12.140625" style="31" customWidth="1"/>
    <col min="14068" max="14068" width="13.42578125" style="31" customWidth="1"/>
    <col min="14069" max="14069" width="8.85546875" style="31"/>
    <col min="14070" max="14070" width="26.7109375" style="31" customWidth="1"/>
    <col min="14071" max="14320" width="8.85546875" style="31"/>
    <col min="14321" max="14321" width="28.42578125" style="31" customWidth="1"/>
    <col min="14322" max="14322" width="12.42578125" style="31" customWidth="1"/>
    <col min="14323" max="14323" width="12.140625" style="31" customWidth="1"/>
    <col min="14324" max="14324" width="13.42578125" style="31" customWidth="1"/>
    <col min="14325" max="14325" width="8.85546875" style="31"/>
    <col min="14326" max="14326" width="26.7109375" style="31" customWidth="1"/>
    <col min="14327" max="14576" width="8.85546875" style="31"/>
    <col min="14577" max="14577" width="28.42578125" style="31" customWidth="1"/>
    <col min="14578" max="14578" width="12.42578125" style="31" customWidth="1"/>
    <col min="14579" max="14579" width="12.140625" style="31" customWidth="1"/>
    <col min="14580" max="14580" width="13.42578125" style="31" customWidth="1"/>
    <col min="14581" max="14581" width="8.85546875" style="31"/>
    <col min="14582" max="14582" width="26.7109375" style="31" customWidth="1"/>
    <col min="14583" max="14832" width="8.85546875" style="31"/>
    <col min="14833" max="14833" width="28.42578125" style="31" customWidth="1"/>
    <col min="14834" max="14834" width="12.42578125" style="31" customWidth="1"/>
    <col min="14835" max="14835" width="12.140625" style="31" customWidth="1"/>
    <col min="14836" max="14836" width="13.42578125" style="31" customWidth="1"/>
    <col min="14837" max="14837" width="8.85546875" style="31"/>
    <col min="14838" max="14838" width="26.7109375" style="31" customWidth="1"/>
    <col min="14839" max="15088" width="8.85546875" style="31"/>
    <col min="15089" max="15089" width="28.42578125" style="31" customWidth="1"/>
    <col min="15090" max="15090" width="12.42578125" style="31" customWidth="1"/>
    <col min="15091" max="15091" width="12.140625" style="31" customWidth="1"/>
    <col min="15092" max="15092" width="13.42578125" style="31" customWidth="1"/>
    <col min="15093" max="15093" width="8.85546875" style="31"/>
    <col min="15094" max="15094" width="26.7109375" style="31" customWidth="1"/>
    <col min="15095" max="15344" width="8.85546875" style="31"/>
    <col min="15345" max="15345" width="28.42578125" style="31" customWidth="1"/>
    <col min="15346" max="15346" width="12.42578125" style="31" customWidth="1"/>
    <col min="15347" max="15347" width="12.140625" style="31" customWidth="1"/>
    <col min="15348" max="15348" width="13.42578125" style="31" customWidth="1"/>
    <col min="15349" max="15349" width="8.85546875" style="31"/>
    <col min="15350" max="15350" width="26.7109375" style="31" customWidth="1"/>
    <col min="15351" max="15600" width="8.85546875" style="31"/>
    <col min="15601" max="15601" width="28.42578125" style="31" customWidth="1"/>
    <col min="15602" max="15602" width="12.42578125" style="31" customWidth="1"/>
    <col min="15603" max="15603" width="12.140625" style="31" customWidth="1"/>
    <col min="15604" max="15604" width="13.42578125" style="31" customWidth="1"/>
    <col min="15605" max="15605" width="8.85546875" style="31"/>
    <col min="15606" max="15606" width="26.7109375" style="31" customWidth="1"/>
    <col min="15607" max="15856" width="8.85546875" style="31"/>
    <col min="15857" max="15857" width="28.42578125" style="31" customWidth="1"/>
    <col min="15858" max="15858" width="12.42578125" style="31" customWidth="1"/>
    <col min="15859" max="15859" width="12.140625" style="31" customWidth="1"/>
    <col min="15860" max="15860" width="13.42578125" style="31" customWidth="1"/>
    <col min="15861" max="15861" width="8.85546875" style="31"/>
    <col min="15862" max="15862" width="26.7109375" style="31" customWidth="1"/>
    <col min="15863" max="16112" width="8.85546875" style="31"/>
    <col min="16113" max="16113" width="28.42578125" style="31" customWidth="1"/>
    <col min="16114" max="16114" width="12.42578125" style="31" customWidth="1"/>
    <col min="16115" max="16115" width="12.140625" style="31" customWidth="1"/>
    <col min="16116" max="16116" width="13.42578125" style="31" customWidth="1"/>
    <col min="16117" max="16117" width="8.85546875" style="31"/>
    <col min="16118" max="16118" width="26.7109375" style="31" customWidth="1"/>
    <col min="16119" max="16384" width="8.85546875" style="31"/>
  </cols>
  <sheetData>
    <row r="1" spans="1:4">
      <c r="A1" s="31" t="s">
        <v>113</v>
      </c>
    </row>
    <row r="2" spans="1:4">
      <c r="A2" s="32"/>
      <c r="B2" s="32"/>
      <c r="C2" s="32"/>
      <c r="D2" s="32"/>
    </row>
    <row r="3" spans="1:4">
      <c r="A3" s="33"/>
      <c r="B3" s="33">
        <v>2012</v>
      </c>
      <c r="C3" s="33">
        <v>2013</v>
      </c>
      <c r="D3" s="111" t="s">
        <v>79</v>
      </c>
    </row>
    <row r="4" spans="1:4">
      <c r="A4" s="34"/>
      <c r="B4" s="34"/>
      <c r="C4" s="34"/>
      <c r="D4" s="34"/>
    </row>
    <row r="5" spans="1:4">
      <c r="A5" s="17" t="s">
        <v>37</v>
      </c>
      <c r="B5" s="106">
        <v>150.9</v>
      </c>
      <c r="C5" s="106">
        <v>132.69999999999999</v>
      </c>
      <c r="D5" s="35">
        <f>SUM(C5-B5)/B5*100</f>
        <v>-12.060967528164358</v>
      </c>
    </row>
    <row r="6" spans="1:4">
      <c r="A6" s="17" t="s">
        <v>38</v>
      </c>
      <c r="B6" s="106">
        <v>192.4</v>
      </c>
      <c r="C6" s="36" t="s">
        <v>54</v>
      </c>
      <c r="D6" s="36" t="s">
        <v>54</v>
      </c>
    </row>
    <row r="7" spans="1:4">
      <c r="A7" s="17" t="s">
        <v>39</v>
      </c>
      <c r="B7" s="106">
        <v>58.8</v>
      </c>
      <c r="C7" s="106">
        <v>53.6</v>
      </c>
      <c r="D7" s="35">
        <f t="shared" ref="D7:D13" si="0">SUM(C7-B7)/B7*100</f>
        <v>-8.8435374149659793</v>
      </c>
    </row>
    <row r="8" spans="1:4">
      <c r="A8" s="17" t="s">
        <v>40</v>
      </c>
      <c r="B8" s="106">
        <v>91.4</v>
      </c>
      <c r="C8" s="106">
        <v>91.1</v>
      </c>
      <c r="D8" s="35">
        <f t="shared" si="0"/>
        <v>-0.32822757111598616</v>
      </c>
    </row>
    <row r="9" spans="1:4">
      <c r="A9" s="17" t="s">
        <v>41</v>
      </c>
      <c r="B9" s="106">
        <v>114.7</v>
      </c>
      <c r="C9" s="106">
        <v>143</v>
      </c>
      <c r="D9" s="35">
        <f t="shared" si="0"/>
        <v>24.673060156931122</v>
      </c>
    </row>
    <row r="10" spans="1:4">
      <c r="A10" s="17" t="s">
        <v>42</v>
      </c>
      <c r="B10" s="106">
        <v>98.4</v>
      </c>
      <c r="C10" s="106">
        <v>108.9</v>
      </c>
      <c r="D10" s="35">
        <f t="shared" si="0"/>
        <v>10.670731707317072</v>
      </c>
    </row>
    <row r="11" spans="1:4">
      <c r="A11" s="17" t="s">
        <v>43</v>
      </c>
      <c r="B11" s="106">
        <v>102.2</v>
      </c>
      <c r="C11" s="106">
        <v>114.4</v>
      </c>
      <c r="D11" s="35">
        <f t="shared" si="0"/>
        <v>11.93737769080235</v>
      </c>
    </row>
    <row r="12" spans="1:4">
      <c r="A12" s="17" t="s">
        <v>44</v>
      </c>
      <c r="B12" s="106">
        <v>56.1</v>
      </c>
      <c r="C12" s="106">
        <v>44.9</v>
      </c>
      <c r="D12" s="35">
        <f t="shared" si="0"/>
        <v>-19.964349376114086</v>
      </c>
    </row>
    <row r="13" spans="1:4" s="40" customFormat="1">
      <c r="A13" s="37" t="s">
        <v>45</v>
      </c>
      <c r="B13" s="107">
        <v>110.7</v>
      </c>
      <c r="C13" s="107">
        <v>108.4</v>
      </c>
      <c r="D13" s="39">
        <f t="shared" si="0"/>
        <v>-2.0776874435410995</v>
      </c>
    </row>
    <row r="14" spans="1:4">
      <c r="A14" s="34"/>
      <c r="B14" s="41"/>
      <c r="C14" s="41"/>
      <c r="D14" s="35"/>
    </row>
    <row r="15" spans="1:4">
      <c r="A15" s="17" t="s">
        <v>46</v>
      </c>
      <c r="B15" s="106">
        <v>103.5</v>
      </c>
      <c r="C15" s="106">
        <v>102.2</v>
      </c>
      <c r="D15" s="35">
        <f t="shared" ref="D15:D21" si="1">SUM(C15-B15)/B15*100</f>
        <v>-1.2560386473429923</v>
      </c>
    </row>
    <row r="16" spans="1:4">
      <c r="A16" s="17" t="s">
        <v>47</v>
      </c>
      <c r="B16" s="106">
        <v>112.3</v>
      </c>
      <c r="C16" s="106">
        <v>112.5</v>
      </c>
      <c r="D16" s="35">
        <f t="shared" si="1"/>
        <v>0.1780943900267167</v>
      </c>
    </row>
    <row r="17" spans="1:4">
      <c r="A17" s="17" t="s">
        <v>48</v>
      </c>
      <c r="B17" s="106">
        <v>80.599999999999994</v>
      </c>
      <c r="C17" s="106">
        <v>77.7</v>
      </c>
      <c r="D17" s="35">
        <f t="shared" si="1"/>
        <v>-3.5980148883374587</v>
      </c>
    </row>
    <row r="18" spans="1:4">
      <c r="A18" s="17" t="s">
        <v>49</v>
      </c>
      <c r="B18" s="106">
        <v>130.9</v>
      </c>
      <c r="C18" s="106">
        <v>135.6</v>
      </c>
      <c r="D18" s="35">
        <f t="shared" si="1"/>
        <v>3.590527119938876</v>
      </c>
    </row>
    <row r="19" spans="1:4">
      <c r="A19" s="17" t="s">
        <v>50</v>
      </c>
      <c r="B19" s="106">
        <v>102.2</v>
      </c>
      <c r="C19" s="106">
        <v>112.8</v>
      </c>
      <c r="D19" s="35">
        <f t="shared" si="1"/>
        <v>10.37181996086105</v>
      </c>
    </row>
    <row r="20" spans="1:4">
      <c r="A20" s="17" t="s">
        <v>51</v>
      </c>
      <c r="B20" s="106">
        <v>148.80000000000001</v>
      </c>
      <c r="C20" s="106">
        <v>125.4</v>
      </c>
      <c r="D20" s="35">
        <f t="shared" si="1"/>
        <v>-15.725806451612906</v>
      </c>
    </row>
    <row r="21" spans="1:4" s="40" customFormat="1">
      <c r="A21" s="42" t="s">
        <v>52</v>
      </c>
      <c r="B21" s="107">
        <v>108.9</v>
      </c>
      <c r="C21" s="107">
        <v>111.6</v>
      </c>
      <c r="D21" s="39">
        <f t="shared" si="1"/>
        <v>2.4793388429751961</v>
      </c>
    </row>
    <row r="22" spans="1:4">
      <c r="A22" s="37"/>
      <c r="B22" s="38"/>
      <c r="C22" s="38"/>
      <c r="D22" s="35"/>
    </row>
    <row r="23" spans="1:4" s="40" customFormat="1">
      <c r="A23" s="43" t="s">
        <v>53</v>
      </c>
      <c r="B23" s="107">
        <v>110.1</v>
      </c>
      <c r="C23" s="107">
        <v>110.1</v>
      </c>
      <c r="D23" s="39">
        <f>SUM(C23-B23)/B23*100</f>
        <v>0</v>
      </c>
    </row>
    <row r="24" spans="1:4">
      <c r="A24" s="32"/>
      <c r="B24" s="32"/>
      <c r="C24" s="32"/>
      <c r="D24" s="32"/>
    </row>
    <row r="26" spans="1:4">
      <c r="A26" s="17" t="s">
        <v>35</v>
      </c>
    </row>
    <row r="28" spans="1:4">
      <c r="B28" s="44"/>
      <c r="C28" s="44"/>
    </row>
    <row r="29" spans="1:4">
      <c r="B29" s="44"/>
      <c r="C29" s="44"/>
    </row>
    <row r="30" spans="1:4">
      <c r="B30" s="44"/>
      <c r="C30" s="44"/>
    </row>
    <row r="31" spans="1:4">
      <c r="B31" s="44"/>
      <c r="C31" s="44"/>
    </row>
    <row r="32" spans="1:4">
      <c r="B32" s="44"/>
      <c r="C32" s="44"/>
    </row>
    <row r="33" spans="2:3">
      <c r="B33" s="44"/>
      <c r="C33" s="44"/>
    </row>
    <row r="34" spans="2:3">
      <c r="B34" s="44"/>
      <c r="C34" s="44"/>
    </row>
    <row r="35" spans="2:3">
      <c r="B35" s="44"/>
      <c r="C35" s="44"/>
    </row>
    <row r="36" spans="2:3">
      <c r="B36" s="44"/>
      <c r="C36" s="44"/>
    </row>
  </sheetData>
  <phoneticPr fontId="1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75" workbookViewId="0">
      <selection activeCell="A2" sqref="A2"/>
    </sheetView>
  </sheetViews>
  <sheetFormatPr defaultColWidth="8.85546875" defaultRowHeight="12.75"/>
  <cols>
    <col min="1" max="1" width="19.85546875" style="19" customWidth="1"/>
    <col min="2" max="2" width="14.140625" style="19" customWidth="1"/>
    <col min="3" max="3" width="13.42578125" style="19" customWidth="1"/>
    <col min="4" max="4" width="3.28515625" style="19" customWidth="1"/>
    <col min="5" max="5" width="11.7109375" style="19" customWidth="1"/>
    <col min="6" max="6" width="12.28515625" style="19" customWidth="1"/>
    <col min="7" max="7" width="2.7109375" style="19" customWidth="1"/>
    <col min="8" max="8" width="8.85546875" style="19"/>
    <col min="9" max="9" width="12.140625" style="19" bestFit="1" customWidth="1"/>
    <col min="10" max="246" width="8.85546875" style="19"/>
    <col min="247" max="247" width="19.85546875" style="19" customWidth="1"/>
    <col min="248" max="248" width="18.28515625" style="19" customWidth="1"/>
    <col min="249" max="249" width="17.140625" style="19" customWidth="1"/>
    <col min="250" max="250" width="3.28515625" style="19" customWidth="1"/>
    <col min="251" max="251" width="11.7109375" style="19" customWidth="1"/>
    <col min="252" max="252" width="12.28515625" style="19" customWidth="1"/>
    <col min="253" max="253" width="3.140625" style="19" customWidth="1"/>
    <col min="254" max="254" width="8.85546875" style="19"/>
    <col min="255" max="255" width="12.140625" style="19" bestFit="1" customWidth="1"/>
    <col min="256" max="256" width="12.140625" style="19" customWidth="1"/>
    <col min="257" max="502" width="8.85546875" style="19"/>
    <col min="503" max="503" width="19.85546875" style="19" customWidth="1"/>
    <col min="504" max="504" width="18.28515625" style="19" customWidth="1"/>
    <col min="505" max="505" width="17.140625" style="19" customWidth="1"/>
    <col min="506" max="506" width="3.28515625" style="19" customWidth="1"/>
    <col min="507" max="507" width="11.7109375" style="19" customWidth="1"/>
    <col min="508" max="508" width="12.28515625" style="19" customWidth="1"/>
    <col min="509" max="509" width="3.140625" style="19" customWidth="1"/>
    <col min="510" max="510" width="8.85546875" style="19"/>
    <col min="511" max="511" width="12.140625" style="19" bestFit="1" customWidth="1"/>
    <col min="512" max="512" width="12.140625" style="19" customWidth="1"/>
    <col min="513" max="758" width="8.85546875" style="19"/>
    <col min="759" max="759" width="19.85546875" style="19" customWidth="1"/>
    <col min="760" max="760" width="18.28515625" style="19" customWidth="1"/>
    <col min="761" max="761" width="17.140625" style="19" customWidth="1"/>
    <col min="762" max="762" width="3.28515625" style="19" customWidth="1"/>
    <col min="763" max="763" width="11.7109375" style="19" customWidth="1"/>
    <col min="764" max="764" width="12.28515625" style="19" customWidth="1"/>
    <col min="765" max="765" width="3.140625" style="19" customWidth="1"/>
    <col min="766" max="766" width="8.85546875" style="19"/>
    <col min="767" max="767" width="12.140625" style="19" bestFit="1" customWidth="1"/>
    <col min="768" max="768" width="12.140625" style="19" customWidth="1"/>
    <col min="769" max="1014" width="8.85546875" style="19"/>
    <col min="1015" max="1015" width="19.85546875" style="19" customWidth="1"/>
    <col min="1016" max="1016" width="18.28515625" style="19" customWidth="1"/>
    <col min="1017" max="1017" width="17.140625" style="19" customWidth="1"/>
    <col min="1018" max="1018" width="3.28515625" style="19" customWidth="1"/>
    <col min="1019" max="1019" width="11.7109375" style="19" customWidth="1"/>
    <col min="1020" max="1020" width="12.28515625" style="19" customWidth="1"/>
    <col min="1021" max="1021" width="3.140625" style="19" customWidth="1"/>
    <col min="1022" max="1022" width="8.85546875" style="19"/>
    <col min="1023" max="1023" width="12.140625" style="19" bestFit="1" customWidth="1"/>
    <col min="1024" max="1024" width="12.140625" style="19" customWidth="1"/>
    <col min="1025" max="1270" width="8.85546875" style="19"/>
    <col min="1271" max="1271" width="19.85546875" style="19" customWidth="1"/>
    <col min="1272" max="1272" width="18.28515625" style="19" customWidth="1"/>
    <col min="1273" max="1273" width="17.140625" style="19" customWidth="1"/>
    <col min="1274" max="1274" width="3.28515625" style="19" customWidth="1"/>
    <col min="1275" max="1275" width="11.7109375" style="19" customWidth="1"/>
    <col min="1276" max="1276" width="12.28515625" style="19" customWidth="1"/>
    <col min="1277" max="1277" width="3.140625" style="19" customWidth="1"/>
    <col min="1278" max="1278" width="8.85546875" style="19"/>
    <col min="1279" max="1279" width="12.140625" style="19" bestFit="1" customWidth="1"/>
    <col min="1280" max="1280" width="12.140625" style="19" customWidth="1"/>
    <col min="1281" max="1526" width="8.85546875" style="19"/>
    <col min="1527" max="1527" width="19.85546875" style="19" customWidth="1"/>
    <col min="1528" max="1528" width="18.28515625" style="19" customWidth="1"/>
    <col min="1529" max="1529" width="17.140625" style="19" customWidth="1"/>
    <col min="1530" max="1530" width="3.28515625" style="19" customWidth="1"/>
    <col min="1531" max="1531" width="11.7109375" style="19" customWidth="1"/>
    <col min="1532" max="1532" width="12.28515625" style="19" customWidth="1"/>
    <col min="1533" max="1533" width="3.140625" style="19" customWidth="1"/>
    <col min="1534" max="1534" width="8.85546875" style="19"/>
    <col min="1535" max="1535" width="12.140625" style="19" bestFit="1" customWidth="1"/>
    <col min="1536" max="1536" width="12.140625" style="19" customWidth="1"/>
    <col min="1537" max="1782" width="8.85546875" style="19"/>
    <col min="1783" max="1783" width="19.85546875" style="19" customWidth="1"/>
    <col min="1784" max="1784" width="18.28515625" style="19" customWidth="1"/>
    <col min="1785" max="1785" width="17.140625" style="19" customWidth="1"/>
    <col min="1786" max="1786" width="3.28515625" style="19" customWidth="1"/>
    <col min="1787" max="1787" width="11.7109375" style="19" customWidth="1"/>
    <col min="1788" max="1788" width="12.28515625" style="19" customWidth="1"/>
    <col min="1789" max="1789" width="3.140625" style="19" customWidth="1"/>
    <col min="1790" max="1790" width="8.85546875" style="19"/>
    <col min="1791" max="1791" width="12.140625" style="19" bestFit="1" customWidth="1"/>
    <col min="1792" max="1792" width="12.140625" style="19" customWidth="1"/>
    <col min="1793" max="2038" width="8.85546875" style="19"/>
    <col min="2039" max="2039" width="19.85546875" style="19" customWidth="1"/>
    <col min="2040" max="2040" width="18.28515625" style="19" customWidth="1"/>
    <col min="2041" max="2041" width="17.140625" style="19" customWidth="1"/>
    <col min="2042" max="2042" width="3.28515625" style="19" customWidth="1"/>
    <col min="2043" max="2043" width="11.7109375" style="19" customWidth="1"/>
    <col min="2044" max="2044" width="12.28515625" style="19" customWidth="1"/>
    <col min="2045" max="2045" width="3.140625" style="19" customWidth="1"/>
    <col min="2046" max="2046" width="8.85546875" style="19"/>
    <col min="2047" max="2047" width="12.140625" style="19" bestFit="1" customWidth="1"/>
    <col min="2048" max="2048" width="12.140625" style="19" customWidth="1"/>
    <col min="2049" max="2294" width="8.85546875" style="19"/>
    <col min="2295" max="2295" width="19.85546875" style="19" customWidth="1"/>
    <col min="2296" max="2296" width="18.28515625" style="19" customWidth="1"/>
    <col min="2297" max="2297" width="17.140625" style="19" customWidth="1"/>
    <col min="2298" max="2298" width="3.28515625" style="19" customWidth="1"/>
    <col min="2299" max="2299" width="11.7109375" style="19" customWidth="1"/>
    <col min="2300" max="2300" width="12.28515625" style="19" customWidth="1"/>
    <col min="2301" max="2301" width="3.140625" style="19" customWidth="1"/>
    <col min="2302" max="2302" width="8.85546875" style="19"/>
    <col min="2303" max="2303" width="12.140625" style="19" bestFit="1" customWidth="1"/>
    <col min="2304" max="2304" width="12.140625" style="19" customWidth="1"/>
    <col min="2305" max="2550" width="8.85546875" style="19"/>
    <col min="2551" max="2551" width="19.85546875" style="19" customWidth="1"/>
    <col min="2552" max="2552" width="18.28515625" style="19" customWidth="1"/>
    <col min="2553" max="2553" width="17.140625" style="19" customWidth="1"/>
    <col min="2554" max="2554" width="3.28515625" style="19" customWidth="1"/>
    <col min="2555" max="2555" width="11.7109375" style="19" customWidth="1"/>
    <col min="2556" max="2556" width="12.28515625" style="19" customWidth="1"/>
    <col min="2557" max="2557" width="3.140625" style="19" customWidth="1"/>
    <col min="2558" max="2558" width="8.85546875" style="19"/>
    <col min="2559" max="2559" width="12.140625" style="19" bestFit="1" customWidth="1"/>
    <col min="2560" max="2560" width="12.140625" style="19" customWidth="1"/>
    <col min="2561" max="2806" width="8.85546875" style="19"/>
    <col min="2807" max="2807" width="19.85546875" style="19" customWidth="1"/>
    <col min="2808" max="2808" width="18.28515625" style="19" customWidth="1"/>
    <col min="2809" max="2809" width="17.140625" style="19" customWidth="1"/>
    <col min="2810" max="2810" width="3.28515625" style="19" customWidth="1"/>
    <col min="2811" max="2811" width="11.7109375" style="19" customWidth="1"/>
    <col min="2812" max="2812" width="12.28515625" style="19" customWidth="1"/>
    <col min="2813" max="2813" width="3.140625" style="19" customWidth="1"/>
    <col min="2814" max="2814" width="8.85546875" style="19"/>
    <col min="2815" max="2815" width="12.140625" style="19" bestFit="1" customWidth="1"/>
    <col min="2816" max="2816" width="12.140625" style="19" customWidth="1"/>
    <col min="2817" max="3062" width="8.85546875" style="19"/>
    <col min="3063" max="3063" width="19.85546875" style="19" customWidth="1"/>
    <col min="3064" max="3064" width="18.28515625" style="19" customWidth="1"/>
    <col min="3065" max="3065" width="17.140625" style="19" customWidth="1"/>
    <col min="3066" max="3066" width="3.28515625" style="19" customWidth="1"/>
    <col min="3067" max="3067" width="11.7109375" style="19" customWidth="1"/>
    <col min="3068" max="3068" width="12.28515625" style="19" customWidth="1"/>
    <col min="3069" max="3069" width="3.140625" style="19" customWidth="1"/>
    <col min="3070" max="3070" width="8.85546875" style="19"/>
    <col min="3071" max="3071" width="12.140625" style="19" bestFit="1" customWidth="1"/>
    <col min="3072" max="3072" width="12.140625" style="19" customWidth="1"/>
    <col min="3073" max="3318" width="8.85546875" style="19"/>
    <col min="3319" max="3319" width="19.85546875" style="19" customWidth="1"/>
    <col min="3320" max="3320" width="18.28515625" style="19" customWidth="1"/>
    <col min="3321" max="3321" width="17.140625" style="19" customWidth="1"/>
    <col min="3322" max="3322" width="3.28515625" style="19" customWidth="1"/>
    <col min="3323" max="3323" width="11.7109375" style="19" customWidth="1"/>
    <col min="3324" max="3324" width="12.28515625" style="19" customWidth="1"/>
    <col min="3325" max="3325" width="3.140625" style="19" customWidth="1"/>
    <col min="3326" max="3326" width="8.85546875" style="19"/>
    <col min="3327" max="3327" width="12.140625" style="19" bestFit="1" customWidth="1"/>
    <col min="3328" max="3328" width="12.140625" style="19" customWidth="1"/>
    <col min="3329" max="3574" width="8.85546875" style="19"/>
    <col min="3575" max="3575" width="19.85546875" style="19" customWidth="1"/>
    <col min="3576" max="3576" width="18.28515625" style="19" customWidth="1"/>
    <col min="3577" max="3577" width="17.140625" style="19" customWidth="1"/>
    <col min="3578" max="3578" width="3.28515625" style="19" customWidth="1"/>
    <col min="3579" max="3579" width="11.7109375" style="19" customWidth="1"/>
    <col min="3580" max="3580" width="12.28515625" style="19" customWidth="1"/>
    <col min="3581" max="3581" width="3.140625" style="19" customWidth="1"/>
    <col min="3582" max="3582" width="8.85546875" style="19"/>
    <col min="3583" max="3583" width="12.140625" style="19" bestFit="1" customWidth="1"/>
    <col min="3584" max="3584" width="12.140625" style="19" customWidth="1"/>
    <col min="3585" max="3830" width="8.85546875" style="19"/>
    <col min="3831" max="3831" width="19.85546875" style="19" customWidth="1"/>
    <col min="3832" max="3832" width="18.28515625" style="19" customWidth="1"/>
    <col min="3833" max="3833" width="17.140625" style="19" customWidth="1"/>
    <col min="3834" max="3834" width="3.28515625" style="19" customWidth="1"/>
    <col min="3835" max="3835" width="11.7109375" style="19" customWidth="1"/>
    <col min="3836" max="3836" width="12.28515625" style="19" customWidth="1"/>
    <col min="3837" max="3837" width="3.140625" style="19" customWidth="1"/>
    <col min="3838" max="3838" width="8.85546875" style="19"/>
    <col min="3839" max="3839" width="12.140625" style="19" bestFit="1" customWidth="1"/>
    <col min="3840" max="3840" width="12.140625" style="19" customWidth="1"/>
    <col min="3841" max="4086" width="8.85546875" style="19"/>
    <col min="4087" max="4087" width="19.85546875" style="19" customWidth="1"/>
    <col min="4088" max="4088" width="18.28515625" style="19" customWidth="1"/>
    <col min="4089" max="4089" width="17.140625" style="19" customWidth="1"/>
    <col min="4090" max="4090" width="3.28515625" style="19" customWidth="1"/>
    <col min="4091" max="4091" width="11.7109375" style="19" customWidth="1"/>
    <col min="4092" max="4092" width="12.28515625" style="19" customWidth="1"/>
    <col min="4093" max="4093" width="3.140625" style="19" customWidth="1"/>
    <col min="4094" max="4094" width="8.85546875" style="19"/>
    <col min="4095" max="4095" width="12.140625" style="19" bestFit="1" customWidth="1"/>
    <col min="4096" max="4096" width="12.140625" style="19" customWidth="1"/>
    <col min="4097" max="4342" width="8.85546875" style="19"/>
    <col min="4343" max="4343" width="19.85546875" style="19" customWidth="1"/>
    <col min="4344" max="4344" width="18.28515625" style="19" customWidth="1"/>
    <col min="4345" max="4345" width="17.140625" style="19" customWidth="1"/>
    <col min="4346" max="4346" width="3.28515625" style="19" customWidth="1"/>
    <col min="4347" max="4347" width="11.7109375" style="19" customWidth="1"/>
    <col min="4348" max="4348" width="12.28515625" style="19" customWidth="1"/>
    <col min="4349" max="4349" width="3.140625" style="19" customWidth="1"/>
    <col min="4350" max="4350" width="8.85546875" style="19"/>
    <col min="4351" max="4351" width="12.140625" style="19" bestFit="1" customWidth="1"/>
    <col min="4352" max="4352" width="12.140625" style="19" customWidth="1"/>
    <col min="4353" max="4598" width="8.85546875" style="19"/>
    <col min="4599" max="4599" width="19.85546875" style="19" customWidth="1"/>
    <col min="4600" max="4600" width="18.28515625" style="19" customWidth="1"/>
    <col min="4601" max="4601" width="17.140625" style="19" customWidth="1"/>
    <col min="4602" max="4602" width="3.28515625" style="19" customWidth="1"/>
    <col min="4603" max="4603" width="11.7109375" style="19" customWidth="1"/>
    <col min="4604" max="4604" width="12.28515625" style="19" customWidth="1"/>
    <col min="4605" max="4605" width="3.140625" style="19" customWidth="1"/>
    <col min="4606" max="4606" width="8.85546875" style="19"/>
    <col min="4607" max="4607" width="12.140625" style="19" bestFit="1" customWidth="1"/>
    <col min="4608" max="4608" width="12.140625" style="19" customWidth="1"/>
    <col min="4609" max="4854" width="8.85546875" style="19"/>
    <col min="4855" max="4855" width="19.85546875" style="19" customWidth="1"/>
    <col min="4856" max="4856" width="18.28515625" style="19" customWidth="1"/>
    <col min="4857" max="4857" width="17.140625" style="19" customWidth="1"/>
    <col min="4858" max="4858" width="3.28515625" style="19" customWidth="1"/>
    <col min="4859" max="4859" width="11.7109375" style="19" customWidth="1"/>
    <col min="4860" max="4860" width="12.28515625" style="19" customWidth="1"/>
    <col min="4861" max="4861" width="3.140625" style="19" customWidth="1"/>
    <col min="4862" max="4862" width="8.85546875" style="19"/>
    <col min="4863" max="4863" width="12.140625" style="19" bestFit="1" customWidth="1"/>
    <col min="4864" max="4864" width="12.140625" style="19" customWidth="1"/>
    <col min="4865" max="5110" width="8.85546875" style="19"/>
    <col min="5111" max="5111" width="19.85546875" style="19" customWidth="1"/>
    <col min="5112" max="5112" width="18.28515625" style="19" customWidth="1"/>
    <col min="5113" max="5113" width="17.140625" style="19" customWidth="1"/>
    <col min="5114" max="5114" width="3.28515625" style="19" customWidth="1"/>
    <col min="5115" max="5115" width="11.7109375" style="19" customWidth="1"/>
    <col min="5116" max="5116" width="12.28515625" style="19" customWidth="1"/>
    <col min="5117" max="5117" width="3.140625" style="19" customWidth="1"/>
    <col min="5118" max="5118" width="8.85546875" style="19"/>
    <col min="5119" max="5119" width="12.140625" style="19" bestFit="1" customWidth="1"/>
    <col min="5120" max="5120" width="12.140625" style="19" customWidth="1"/>
    <col min="5121" max="5366" width="8.85546875" style="19"/>
    <col min="5367" max="5367" width="19.85546875" style="19" customWidth="1"/>
    <col min="5368" max="5368" width="18.28515625" style="19" customWidth="1"/>
    <col min="5369" max="5369" width="17.140625" style="19" customWidth="1"/>
    <col min="5370" max="5370" width="3.28515625" style="19" customWidth="1"/>
    <col min="5371" max="5371" width="11.7109375" style="19" customWidth="1"/>
    <col min="5372" max="5372" width="12.28515625" style="19" customWidth="1"/>
    <col min="5373" max="5373" width="3.140625" style="19" customWidth="1"/>
    <col min="5374" max="5374" width="8.85546875" style="19"/>
    <col min="5375" max="5375" width="12.140625" style="19" bestFit="1" customWidth="1"/>
    <col min="5376" max="5376" width="12.140625" style="19" customWidth="1"/>
    <col min="5377" max="5622" width="8.85546875" style="19"/>
    <col min="5623" max="5623" width="19.85546875" style="19" customWidth="1"/>
    <col min="5624" max="5624" width="18.28515625" style="19" customWidth="1"/>
    <col min="5625" max="5625" width="17.140625" style="19" customWidth="1"/>
    <col min="5626" max="5626" width="3.28515625" style="19" customWidth="1"/>
    <col min="5627" max="5627" width="11.7109375" style="19" customWidth="1"/>
    <col min="5628" max="5628" width="12.28515625" style="19" customWidth="1"/>
    <col min="5629" max="5629" width="3.140625" style="19" customWidth="1"/>
    <col min="5630" max="5630" width="8.85546875" style="19"/>
    <col min="5631" max="5631" width="12.140625" style="19" bestFit="1" customWidth="1"/>
    <col min="5632" max="5632" width="12.140625" style="19" customWidth="1"/>
    <col min="5633" max="5878" width="8.85546875" style="19"/>
    <col min="5879" max="5879" width="19.85546875" style="19" customWidth="1"/>
    <col min="5880" max="5880" width="18.28515625" style="19" customWidth="1"/>
    <col min="5881" max="5881" width="17.140625" style="19" customWidth="1"/>
    <col min="5882" max="5882" width="3.28515625" style="19" customWidth="1"/>
    <col min="5883" max="5883" width="11.7109375" style="19" customWidth="1"/>
    <col min="5884" max="5884" width="12.28515625" style="19" customWidth="1"/>
    <col min="5885" max="5885" width="3.140625" style="19" customWidth="1"/>
    <col min="5886" max="5886" width="8.85546875" style="19"/>
    <col min="5887" max="5887" width="12.140625" style="19" bestFit="1" customWidth="1"/>
    <col min="5888" max="5888" width="12.140625" style="19" customWidth="1"/>
    <col min="5889" max="6134" width="8.85546875" style="19"/>
    <col min="6135" max="6135" width="19.85546875" style="19" customWidth="1"/>
    <col min="6136" max="6136" width="18.28515625" style="19" customWidth="1"/>
    <col min="6137" max="6137" width="17.140625" style="19" customWidth="1"/>
    <col min="6138" max="6138" width="3.28515625" style="19" customWidth="1"/>
    <col min="6139" max="6139" width="11.7109375" style="19" customWidth="1"/>
    <col min="6140" max="6140" width="12.28515625" style="19" customWidth="1"/>
    <col min="6141" max="6141" width="3.140625" style="19" customWidth="1"/>
    <col min="6142" max="6142" width="8.85546875" style="19"/>
    <col min="6143" max="6143" width="12.140625" style="19" bestFit="1" customWidth="1"/>
    <col min="6144" max="6144" width="12.140625" style="19" customWidth="1"/>
    <col min="6145" max="6390" width="8.85546875" style="19"/>
    <col min="6391" max="6391" width="19.85546875" style="19" customWidth="1"/>
    <col min="6392" max="6392" width="18.28515625" style="19" customWidth="1"/>
    <col min="6393" max="6393" width="17.140625" style="19" customWidth="1"/>
    <col min="6394" max="6394" width="3.28515625" style="19" customWidth="1"/>
    <col min="6395" max="6395" width="11.7109375" style="19" customWidth="1"/>
    <col min="6396" max="6396" width="12.28515625" style="19" customWidth="1"/>
    <col min="6397" max="6397" width="3.140625" style="19" customWidth="1"/>
    <col min="6398" max="6398" width="8.85546875" style="19"/>
    <col min="6399" max="6399" width="12.140625" style="19" bestFit="1" customWidth="1"/>
    <col min="6400" max="6400" width="12.140625" style="19" customWidth="1"/>
    <col min="6401" max="6646" width="8.85546875" style="19"/>
    <col min="6647" max="6647" width="19.85546875" style="19" customWidth="1"/>
    <col min="6648" max="6648" width="18.28515625" style="19" customWidth="1"/>
    <col min="6649" max="6649" width="17.140625" style="19" customWidth="1"/>
    <col min="6650" max="6650" width="3.28515625" style="19" customWidth="1"/>
    <col min="6651" max="6651" width="11.7109375" style="19" customWidth="1"/>
    <col min="6652" max="6652" width="12.28515625" style="19" customWidth="1"/>
    <col min="6653" max="6653" width="3.140625" style="19" customWidth="1"/>
    <col min="6654" max="6654" width="8.85546875" style="19"/>
    <col min="6655" max="6655" width="12.140625" style="19" bestFit="1" customWidth="1"/>
    <col min="6656" max="6656" width="12.140625" style="19" customWidth="1"/>
    <col min="6657" max="6902" width="8.85546875" style="19"/>
    <col min="6903" max="6903" width="19.85546875" style="19" customWidth="1"/>
    <col min="6904" max="6904" width="18.28515625" style="19" customWidth="1"/>
    <col min="6905" max="6905" width="17.140625" style="19" customWidth="1"/>
    <col min="6906" max="6906" width="3.28515625" style="19" customWidth="1"/>
    <col min="6907" max="6907" width="11.7109375" style="19" customWidth="1"/>
    <col min="6908" max="6908" width="12.28515625" style="19" customWidth="1"/>
    <col min="6909" max="6909" width="3.140625" style="19" customWidth="1"/>
    <col min="6910" max="6910" width="8.85546875" style="19"/>
    <col min="6911" max="6911" width="12.140625" style="19" bestFit="1" customWidth="1"/>
    <col min="6912" max="6912" width="12.140625" style="19" customWidth="1"/>
    <col min="6913" max="7158" width="8.85546875" style="19"/>
    <col min="7159" max="7159" width="19.85546875" style="19" customWidth="1"/>
    <col min="7160" max="7160" width="18.28515625" style="19" customWidth="1"/>
    <col min="7161" max="7161" width="17.140625" style="19" customWidth="1"/>
    <col min="7162" max="7162" width="3.28515625" style="19" customWidth="1"/>
    <col min="7163" max="7163" width="11.7109375" style="19" customWidth="1"/>
    <col min="7164" max="7164" width="12.28515625" style="19" customWidth="1"/>
    <col min="7165" max="7165" width="3.140625" style="19" customWidth="1"/>
    <col min="7166" max="7166" width="8.85546875" style="19"/>
    <col min="7167" max="7167" width="12.140625" style="19" bestFit="1" customWidth="1"/>
    <col min="7168" max="7168" width="12.140625" style="19" customWidth="1"/>
    <col min="7169" max="7414" width="8.85546875" style="19"/>
    <col min="7415" max="7415" width="19.85546875" style="19" customWidth="1"/>
    <col min="7416" max="7416" width="18.28515625" style="19" customWidth="1"/>
    <col min="7417" max="7417" width="17.140625" style="19" customWidth="1"/>
    <col min="7418" max="7418" width="3.28515625" style="19" customWidth="1"/>
    <col min="7419" max="7419" width="11.7109375" style="19" customWidth="1"/>
    <col min="7420" max="7420" width="12.28515625" style="19" customWidth="1"/>
    <col min="7421" max="7421" width="3.140625" style="19" customWidth="1"/>
    <col min="7422" max="7422" width="8.85546875" style="19"/>
    <col min="7423" max="7423" width="12.140625" style="19" bestFit="1" customWidth="1"/>
    <col min="7424" max="7424" width="12.140625" style="19" customWidth="1"/>
    <col min="7425" max="7670" width="8.85546875" style="19"/>
    <col min="7671" max="7671" width="19.85546875" style="19" customWidth="1"/>
    <col min="7672" max="7672" width="18.28515625" style="19" customWidth="1"/>
    <col min="7673" max="7673" width="17.140625" style="19" customWidth="1"/>
    <col min="7674" max="7674" width="3.28515625" style="19" customWidth="1"/>
    <col min="7675" max="7675" width="11.7109375" style="19" customWidth="1"/>
    <col min="7676" max="7676" width="12.28515625" style="19" customWidth="1"/>
    <col min="7677" max="7677" width="3.140625" style="19" customWidth="1"/>
    <col min="7678" max="7678" width="8.85546875" style="19"/>
    <col min="7679" max="7679" width="12.140625" style="19" bestFit="1" customWidth="1"/>
    <col min="7680" max="7680" width="12.140625" style="19" customWidth="1"/>
    <col min="7681" max="7926" width="8.85546875" style="19"/>
    <col min="7927" max="7927" width="19.85546875" style="19" customWidth="1"/>
    <col min="7928" max="7928" width="18.28515625" style="19" customWidth="1"/>
    <col min="7929" max="7929" width="17.140625" style="19" customWidth="1"/>
    <col min="7930" max="7930" width="3.28515625" style="19" customWidth="1"/>
    <col min="7931" max="7931" width="11.7109375" style="19" customWidth="1"/>
    <col min="7932" max="7932" width="12.28515625" style="19" customWidth="1"/>
    <col min="7933" max="7933" width="3.140625" style="19" customWidth="1"/>
    <col min="7934" max="7934" width="8.85546875" style="19"/>
    <col min="7935" max="7935" width="12.140625" style="19" bestFit="1" customWidth="1"/>
    <col min="7936" max="7936" width="12.140625" style="19" customWidth="1"/>
    <col min="7937" max="8182" width="8.85546875" style="19"/>
    <col min="8183" max="8183" width="19.85546875" style="19" customWidth="1"/>
    <col min="8184" max="8184" width="18.28515625" style="19" customWidth="1"/>
    <col min="8185" max="8185" width="17.140625" style="19" customWidth="1"/>
    <col min="8186" max="8186" width="3.28515625" style="19" customWidth="1"/>
    <col min="8187" max="8187" width="11.7109375" style="19" customWidth="1"/>
    <col min="8188" max="8188" width="12.28515625" style="19" customWidth="1"/>
    <col min="8189" max="8189" width="3.140625" style="19" customWidth="1"/>
    <col min="8190" max="8190" width="8.85546875" style="19"/>
    <col min="8191" max="8191" width="12.140625" style="19" bestFit="1" customWidth="1"/>
    <col min="8192" max="8192" width="12.140625" style="19" customWidth="1"/>
    <col min="8193" max="8438" width="8.85546875" style="19"/>
    <col min="8439" max="8439" width="19.85546875" style="19" customWidth="1"/>
    <col min="8440" max="8440" width="18.28515625" style="19" customWidth="1"/>
    <col min="8441" max="8441" width="17.140625" style="19" customWidth="1"/>
    <col min="8442" max="8442" width="3.28515625" style="19" customWidth="1"/>
    <col min="8443" max="8443" width="11.7109375" style="19" customWidth="1"/>
    <col min="8444" max="8444" width="12.28515625" style="19" customWidth="1"/>
    <col min="8445" max="8445" width="3.140625" style="19" customWidth="1"/>
    <col min="8446" max="8446" width="8.85546875" style="19"/>
    <col min="8447" max="8447" width="12.140625" style="19" bestFit="1" customWidth="1"/>
    <col min="8448" max="8448" width="12.140625" style="19" customWidth="1"/>
    <col min="8449" max="8694" width="8.85546875" style="19"/>
    <col min="8695" max="8695" width="19.85546875" style="19" customWidth="1"/>
    <col min="8696" max="8696" width="18.28515625" style="19" customWidth="1"/>
    <col min="8697" max="8697" width="17.140625" style="19" customWidth="1"/>
    <col min="8698" max="8698" width="3.28515625" style="19" customWidth="1"/>
    <col min="8699" max="8699" width="11.7109375" style="19" customWidth="1"/>
    <col min="8700" max="8700" width="12.28515625" style="19" customWidth="1"/>
    <col min="8701" max="8701" width="3.140625" style="19" customWidth="1"/>
    <col min="8702" max="8702" width="8.85546875" style="19"/>
    <col min="8703" max="8703" width="12.140625" style="19" bestFit="1" customWidth="1"/>
    <col min="8704" max="8704" width="12.140625" style="19" customWidth="1"/>
    <col min="8705" max="8950" width="8.85546875" style="19"/>
    <col min="8951" max="8951" width="19.85546875" style="19" customWidth="1"/>
    <col min="8952" max="8952" width="18.28515625" style="19" customWidth="1"/>
    <col min="8953" max="8953" width="17.140625" style="19" customWidth="1"/>
    <col min="8954" max="8954" width="3.28515625" style="19" customWidth="1"/>
    <col min="8955" max="8955" width="11.7109375" style="19" customWidth="1"/>
    <col min="8956" max="8956" width="12.28515625" style="19" customWidth="1"/>
    <col min="8957" max="8957" width="3.140625" style="19" customWidth="1"/>
    <col min="8958" max="8958" width="8.85546875" style="19"/>
    <col min="8959" max="8959" width="12.140625" style="19" bestFit="1" customWidth="1"/>
    <col min="8960" max="8960" width="12.140625" style="19" customWidth="1"/>
    <col min="8961" max="9206" width="8.85546875" style="19"/>
    <col min="9207" max="9207" width="19.85546875" style="19" customWidth="1"/>
    <col min="9208" max="9208" width="18.28515625" style="19" customWidth="1"/>
    <col min="9209" max="9209" width="17.140625" style="19" customWidth="1"/>
    <col min="9210" max="9210" width="3.28515625" style="19" customWidth="1"/>
    <col min="9211" max="9211" width="11.7109375" style="19" customWidth="1"/>
    <col min="9212" max="9212" width="12.28515625" style="19" customWidth="1"/>
    <col min="9213" max="9213" width="3.140625" style="19" customWidth="1"/>
    <col min="9214" max="9214" width="8.85546875" style="19"/>
    <col min="9215" max="9215" width="12.140625" style="19" bestFit="1" customWidth="1"/>
    <col min="9216" max="9216" width="12.140625" style="19" customWidth="1"/>
    <col min="9217" max="9462" width="8.85546875" style="19"/>
    <col min="9463" max="9463" width="19.85546875" style="19" customWidth="1"/>
    <col min="9464" max="9464" width="18.28515625" style="19" customWidth="1"/>
    <col min="9465" max="9465" width="17.140625" style="19" customWidth="1"/>
    <col min="9466" max="9466" width="3.28515625" style="19" customWidth="1"/>
    <col min="9467" max="9467" width="11.7109375" style="19" customWidth="1"/>
    <col min="9468" max="9468" width="12.28515625" style="19" customWidth="1"/>
    <col min="9469" max="9469" width="3.140625" style="19" customWidth="1"/>
    <col min="9470" max="9470" width="8.85546875" style="19"/>
    <col min="9471" max="9471" width="12.140625" style="19" bestFit="1" customWidth="1"/>
    <col min="9472" max="9472" width="12.140625" style="19" customWidth="1"/>
    <col min="9473" max="9718" width="8.85546875" style="19"/>
    <col min="9719" max="9719" width="19.85546875" style="19" customWidth="1"/>
    <col min="9720" max="9720" width="18.28515625" style="19" customWidth="1"/>
    <col min="9721" max="9721" width="17.140625" style="19" customWidth="1"/>
    <col min="9722" max="9722" width="3.28515625" style="19" customWidth="1"/>
    <col min="9723" max="9723" width="11.7109375" style="19" customWidth="1"/>
    <col min="9724" max="9724" width="12.28515625" style="19" customWidth="1"/>
    <col min="9725" max="9725" width="3.140625" style="19" customWidth="1"/>
    <col min="9726" max="9726" width="8.85546875" style="19"/>
    <col min="9727" max="9727" width="12.140625" style="19" bestFit="1" customWidth="1"/>
    <col min="9728" max="9728" width="12.140625" style="19" customWidth="1"/>
    <col min="9729" max="9974" width="8.85546875" style="19"/>
    <col min="9975" max="9975" width="19.85546875" style="19" customWidth="1"/>
    <col min="9976" max="9976" width="18.28515625" style="19" customWidth="1"/>
    <col min="9977" max="9977" width="17.140625" style="19" customWidth="1"/>
    <col min="9978" max="9978" width="3.28515625" style="19" customWidth="1"/>
    <col min="9979" max="9979" width="11.7109375" style="19" customWidth="1"/>
    <col min="9980" max="9980" width="12.28515625" style="19" customWidth="1"/>
    <col min="9981" max="9981" width="3.140625" style="19" customWidth="1"/>
    <col min="9982" max="9982" width="8.85546875" style="19"/>
    <col min="9983" max="9983" width="12.140625" style="19" bestFit="1" customWidth="1"/>
    <col min="9984" max="9984" width="12.140625" style="19" customWidth="1"/>
    <col min="9985" max="10230" width="8.85546875" style="19"/>
    <col min="10231" max="10231" width="19.85546875" style="19" customWidth="1"/>
    <col min="10232" max="10232" width="18.28515625" style="19" customWidth="1"/>
    <col min="10233" max="10233" width="17.140625" style="19" customWidth="1"/>
    <col min="10234" max="10234" width="3.28515625" style="19" customWidth="1"/>
    <col min="10235" max="10235" width="11.7109375" style="19" customWidth="1"/>
    <col min="10236" max="10236" width="12.28515625" style="19" customWidth="1"/>
    <col min="10237" max="10237" width="3.140625" style="19" customWidth="1"/>
    <col min="10238" max="10238" width="8.85546875" style="19"/>
    <col min="10239" max="10239" width="12.140625" style="19" bestFit="1" customWidth="1"/>
    <col min="10240" max="10240" width="12.140625" style="19" customWidth="1"/>
    <col min="10241" max="10486" width="8.85546875" style="19"/>
    <col min="10487" max="10487" width="19.85546875" style="19" customWidth="1"/>
    <col min="10488" max="10488" width="18.28515625" style="19" customWidth="1"/>
    <col min="10489" max="10489" width="17.140625" style="19" customWidth="1"/>
    <col min="10490" max="10490" width="3.28515625" style="19" customWidth="1"/>
    <col min="10491" max="10491" width="11.7109375" style="19" customWidth="1"/>
    <col min="10492" max="10492" width="12.28515625" style="19" customWidth="1"/>
    <col min="10493" max="10493" width="3.140625" style="19" customWidth="1"/>
    <col min="10494" max="10494" width="8.85546875" style="19"/>
    <col min="10495" max="10495" width="12.140625" style="19" bestFit="1" customWidth="1"/>
    <col min="10496" max="10496" width="12.140625" style="19" customWidth="1"/>
    <col min="10497" max="10742" width="8.85546875" style="19"/>
    <col min="10743" max="10743" width="19.85546875" style="19" customWidth="1"/>
    <col min="10744" max="10744" width="18.28515625" style="19" customWidth="1"/>
    <col min="10745" max="10745" width="17.140625" style="19" customWidth="1"/>
    <col min="10746" max="10746" width="3.28515625" style="19" customWidth="1"/>
    <col min="10747" max="10747" width="11.7109375" style="19" customWidth="1"/>
    <col min="10748" max="10748" width="12.28515625" style="19" customWidth="1"/>
    <col min="10749" max="10749" width="3.140625" style="19" customWidth="1"/>
    <col min="10750" max="10750" width="8.85546875" style="19"/>
    <col min="10751" max="10751" width="12.140625" style="19" bestFit="1" customWidth="1"/>
    <col min="10752" max="10752" width="12.140625" style="19" customWidth="1"/>
    <col min="10753" max="10998" width="8.85546875" style="19"/>
    <col min="10999" max="10999" width="19.85546875" style="19" customWidth="1"/>
    <col min="11000" max="11000" width="18.28515625" style="19" customWidth="1"/>
    <col min="11001" max="11001" width="17.140625" style="19" customWidth="1"/>
    <col min="11002" max="11002" width="3.28515625" style="19" customWidth="1"/>
    <col min="11003" max="11003" width="11.7109375" style="19" customWidth="1"/>
    <col min="11004" max="11004" width="12.28515625" style="19" customWidth="1"/>
    <col min="11005" max="11005" width="3.140625" style="19" customWidth="1"/>
    <col min="11006" max="11006" width="8.85546875" style="19"/>
    <col min="11007" max="11007" width="12.140625" style="19" bestFit="1" customWidth="1"/>
    <col min="11008" max="11008" width="12.140625" style="19" customWidth="1"/>
    <col min="11009" max="11254" width="8.85546875" style="19"/>
    <col min="11255" max="11255" width="19.85546875" style="19" customWidth="1"/>
    <col min="11256" max="11256" width="18.28515625" style="19" customWidth="1"/>
    <col min="11257" max="11257" width="17.140625" style="19" customWidth="1"/>
    <col min="11258" max="11258" width="3.28515625" style="19" customWidth="1"/>
    <col min="11259" max="11259" width="11.7109375" style="19" customWidth="1"/>
    <col min="11260" max="11260" width="12.28515625" style="19" customWidth="1"/>
    <col min="11261" max="11261" width="3.140625" style="19" customWidth="1"/>
    <col min="11262" max="11262" width="8.85546875" style="19"/>
    <col min="11263" max="11263" width="12.140625" style="19" bestFit="1" customWidth="1"/>
    <col min="11264" max="11264" width="12.140625" style="19" customWidth="1"/>
    <col min="11265" max="11510" width="8.85546875" style="19"/>
    <col min="11511" max="11511" width="19.85546875" style="19" customWidth="1"/>
    <col min="11512" max="11512" width="18.28515625" style="19" customWidth="1"/>
    <col min="11513" max="11513" width="17.140625" style="19" customWidth="1"/>
    <col min="11514" max="11514" width="3.28515625" style="19" customWidth="1"/>
    <col min="11515" max="11515" width="11.7109375" style="19" customWidth="1"/>
    <col min="11516" max="11516" width="12.28515625" style="19" customWidth="1"/>
    <col min="11517" max="11517" width="3.140625" style="19" customWidth="1"/>
    <col min="11518" max="11518" width="8.85546875" style="19"/>
    <col min="11519" max="11519" width="12.140625" style="19" bestFit="1" customWidth="1"/>
    <col min="11520" max="11520" width="12.140625" style="19" customWidth="1"/>
    <col min="11521" max="11766" width="8.85546875" style="19"/>
    <col min="11767" max="11767" width="19.85546875" style="19" customWidth="1"/>
    <col min="11768" max="11768" width="18.28515625" style="19" customWidth="1"/>
    <col min="11769" max="11769" width="17.140625" style="19" customWidth="1"/>
    <col min="11770" max="11770" width="3.28515625" style="19" customWidth="1"/>
    <col min="11771" max="11771" width="11.7109375" style="19" customWidth="1"/>
    <col min="11772" max="11772" width="12.28515625" style="19" customWidth="1"/>
    <col min="11773" max="11773" width="3.140625" style="19" customWidth="1"/>
    <col min="11774" max="11774" width="8.85546875" style="19"/>
    <col min="11775" max="11775" width="12.140625" style="19" bestFit="1" customWidth="1"/>
    <col min="11776" max="11776" width="12.140625" style="19" customWidth="1"/>
    <col min="11777" max="12022" width="8.85546875" style="19"/>
    <col min="12023" max="12023" width="19.85546875" style="19" customWidth="1"/>
    <col min="12024" max="12024" width="18.28515625" style="19" customWidth="1"/>
    <col min="12025" max="12025" width="17.140625" style="19" customWidth="1"/>
    <col min="12026" max="12026" width="3.28515625" style="19" customWidth="1"/>
    <col min="12027" max="12027" width="11.7109375" style="19" customWidth="1"/>
    <col min="12028" max="12028" width="12.28515625" style="19" customWidth="1"/>
    <col min="12029" max="12029" width="3.140625" style="19" customWidth="1"/>
    <col min="12030" max="12030" width="8.85546875" style="19"/>
    <col min="12031" max="12031" width="12.140625" style="19" bestFit="1" customWidth="1"/>
    <col min="12032" max="12032" width="12.140625" style="19" customWidth="1"/>
    <col min="12033" max="12278" width="8.85546875" style="19"/>
    <col min="12279" max="12279" width="19.85546875" style="19" customWidth="1"/>
    <col min="12280" max="12280" width="18.28515625" style="19" customWidth="1"/>
    <col min="12281" max="12281" width="17.140625" style="19" customWidth="1"/>
    <col min="12282" max="12282" width="3.28515625" style="19" customWidth="1"/>
    <col min="12283" max="12283" width="11.7109375" style="19" customWidth="1"/>
    <col min="12284" max="12284" width="12.28515625" style="19" customWidth="1"/>
    <col min="12285" max="12285" width="3.140625" style="19" customWidth="1"/>
    <col min="12286" max="12286" width="8.85546875" style="19"/>
    <col min="12287" max="12287" width="12.140625" style="19" bestFit="1" customWidth="1"/>
    <col min="12288" max="12288" width="12.140625" style="19" customWidth="1"/>
    <col min="12289" max="12534" width="8.85546875" style="19"/>
    <col min="12535" max="12535" width="19.85546875" style="19" customWidth="1"/>
    <col min="12536" max="12536" width="18.28515625" style="19" customWidth="1"/>
    <col min="12537" max="12537" width="17.140625" style="19" customWidth="1"/>
    <col min="12538" max="12538" width="3.28515625" style="19" customWidth="1"/>
    <col min="12539" max="12539" width="11.7109375" style="19" customWidth="1"/>
    <col min="12540" max="12540" width="12.28515625" style="19" customWidth="1"/>
    <col min="12541" max="12541" width="3.140625" style="19" customWidth="1"/>
    <col min="12542" max="12542" width="8.85546875" style="19"/>
    <col min="12543" max="12543" width="12.140625" style="19" bestFit="1" customWidth="1"/>
    <col min="12544" max="12544" width="12.140625" style="19" customWidth="1"/>
    <col min="12545" max="12790" width="8.85546875" style="19"/>
    <col min="12791" max="12791" width="19.85546875" style="19" customWidth="1"/>
    <col min="12792" max="12792" width="18.28515625" style="19" customWidth="1"/>
    <col min="12793" max="12793" width="17.140625" style="19" customWidth="1"/>
    <col min="12794" max="12794" width="3.28515625" style="19" customWidth="1"/>
    <col min="12795" max="12795" width="11.7109375" style="19" customWidth="1"/>
    <col min="12796" max="12796" width="12.28515625" style="19" customWidth="1"/>
    <col min="12797" max="12797" width="3.140625" style="19" customWidth="1"/>
    <col min="12798" max="12798" width="8.85546875" style="19"/>
    <col min="12799" max="12799" width="12.140625" style="19" bestFit="1" customWidth="1"/>
    <col min="12800" max="12800" width="12.140625" style="19" customWidth="1"/>
    <col min="12801" max="13046" width="8.85546875" style="19"/>
    <col min="13047" max="13047" width="19.85546875" style="19" customWidth="1"/>
    <col min="13048" max="13048" width="18.28515625" style="19" customWidth="1"/>
    <col min="13049" max="13049" width="17.140625" style="19" customWidth="1"/>
    <col min="13050" max="13050" width="3.28515625" style="19" customWidth="1"/>
    <col min="13051" max="13051" width="11.7109375" style="19" customWidth="1"/>
    <col min="13052" max="13052" width="12.28515625" style="19" customWidth="1"/>
    <col min="13053" max="13053" width="3.140625" style="19" customWidth="1"/>
    <col min="13054" max="13054" width="8.85546875" style="19"/>
    <col min="13055" max="13055" width="12.140625" style="19" bestFit="1" customWidth="1"/>
    <col min="13056" max="13056" width="12.140625" style="19" customWidth="1"/>
    <col min="13057" max="13302" width="8.85546875" style="19"/>
    <col min="13303" max="13303" width="19.85546875" style="19" customWidth="1"/>
    <col min="13304" max="13304" width="18.28515625" style="19" customWidth="1"/>
    <col min="13305" max="13305" width="17.140625" style="19" customWidth="1"/>
    <col min="13306" max="13306" width="3.28515625" style="19" customWidth="1"/>
    <col min="13307" max="13307" width="11.7109375" style="19" customWidth="1"/>
    <col min="13308" max="13308" width="12.28515625" style="19" customWidth="1"/>
    <col min="13309" max="13309" width="3.140625" style="19" customWidth="1"/>
    <col min="13310" max="13310" width="8.85546875" style="19"/>
    <col min="13311" max="13311" width="12.140625" style="19" bestFit="1" customWidth="1"/>
    <col min="13312" max="13312" width="12.140625" style="19" customWidth="1"/>
    <col min="13313" max="13558" width="8.85546875" style="19"/>
    <col min="13559" max="13559" width="19.85546875" style="19" customWidth="1"/>
    <col min="13560" max="13560" width="18.28515625" style="19" customWidth="1"/>
    <col min="13561" max="13561" width="17.140625" style="19" customWidth="1"/>
    <col min="13562" max="13562" width="3.28515625" style="19" customWidth="1"/>
    <col min="13563" max="13563" width="11.7109375" style="19" customWidth="1"/>
    <col min="13564" max="13564" width="12.28515625" style="19" customWidth="1"/>
    <col min="13565" max="13565" width="3.140625" style="19" customWidth="1"/>
    <col min="13566" max="13566" width="8.85546875" style="19"/>
    <col min="13567" max="13567" width="12.140625" style="19" bestFit="1" customWidth="1"/>
    <col min="13568" max="13568" width="12.140625" style="19" customWidth="1"/>
    <col min="13569" max="13814" width="8.85546875" style="19"/>
    <col min="13815" max="13815" width="19.85546875" style="19" customWidth="1"/>
    <col min="13816" max="13816" width="18.28515625" style="19" customWidth="1"/>
    <col min="13817" max="13817" width="17.140625" style="19" customWidth="1"/>
    <col min="13818" max="13818" width="3.28515625" style="19" customWidth="1"/>
    <col min="13819" max="13819" width="11.7109375" style="19" customWidth="1"/>
    <col min="13820" max="13820" width="12.28515625" style="19" customWidth="1"/>
    <col min="13821" max="13821" width="3.140625" style="19" customWidth="1"/>
    <col min="13822" max="13822" width="8.85546875" style="19"/>
    <col min="13823" max="13823" width="12.140625" style="19" bestFit="1" customWidth="1"/>
    <col min="13824" max="13824" width="12.140625" style="19" customWidth="1"/>
    <col min="13825" max="14070" width="8.85546875" style="19"/>
    <col min="14071" max="14071" width="19.85546875" style="19" customWidth="1"/>
    <col min="14072" max="14072" width="18.28515625" style="19" customWidth="1"/>
    <col min="14073" max="14073" width="17.140625" style="19" customWidth="1"/>
    <col min="14074" max="14074" width="3.28515625" style="19" customWidth="1"/>
    <col min="14075" max="14075" width="11.7109375" style="19" customWidth="1"/>
    <col min="14076" max="14076" width="12.28515625" style="19" customWidth="1"/>
    <col min="14077" max="14077" width="3.140625" style="19" customWidth="1"/>
    <col min="14078" max="14078" width="8.85546875" style="19"/>
    <col min="14079" max="14079" width="12.140625" style="19" bestFit="1" customWidth="1"/>
    <col min="14080" max="14080" width="12.140625" style="19" customWidth="1"/>
    <col min="14081" max="14326" width="8.85546875" style="19"/>
    <col min="14327" max="14327" width="19.85546875" style="19" customWidth="1"/>
    <col min="14328" max="14328" width="18.28515625" style="19" customWidth="1"/>
    <col min="14329" max="14329" width="17.140625" style="19" customWidth="1"/>
    <col min="14330" max="14330" width="3.28515625" style="19" customWidth="1"/>
    <col min="14331" max="14331" width="11.7109375" style="19" customWidth="1"/>
    <col min="14332" max="14332" width="12.28515625" style="19" customWidth="1"/>
    <col min="14333" max="14333" width="3.140625" style="19" customWidth="1"/>
    <col min="14334" max="14334" width="8.85546875" style="19"/>
    <col min="14335" max="14335" width="12.140625" style="19" bestFit="1" customWidth="1"/>
    <col min="14336" max="14336" width="12.140625" style="19" customWidth="1"/>
    <col min="14337" max="14582" width="8.85546875" style="19"/>
    <col min="14583" max="14583" width="19.85546875" style="19" customWidth="1"/>
    <col min="14584" max="14584" width="18.28515625" style="19" customWidth="1"/>
    <col min="14585" max="14585" width="17.140625" style="19" customWidth="1"/>
    <col min="14586" max="14586" width="3.28515625" style="19" customWidth="1"/>
    <col min="14587" max="14587" width="11.7109375" style="19" customWidth="1"/>
    <col min="14588" max="14588" width="12.28515625" style="19" customWidth="1"/>
    <col min="14589" max="14589" width="3.140625" style="19" customWidth="1"/>
    <col min="14590" max="14590" width="8.85546875" style="19"/>
    <col min="14591" max="14591" width="12.140625" style="19" bestFit="1" customWidth="1"/>
    <col min="14592" max="14592" width="12.140625" style="19" customWidth="1"/>
    <col min="14593" max="14838" width="8.85546875" style="19"/>
    <col min="14839" max="14839" width="19.85546875" style="19" customWidth="1"/>
    <col min="14840" max="14840" width="18.28515625" style="19" customWidth="1"/>
    <col min="14841" max="14841" width="17.140625" style="19" customWidth="1"/>
    <col min="14842" max="14842" width="3.28515625" style="19" customWidth="1"/>
    <col min="14843" max="14843" width="11.7109375" style="19" customWidth="1"/>
    <col min="14844" max="14844" width="12.28515625" style="19" customWidth="1"/>
    <col min="14845" max="14845" width="3.140625" style="19" customWidth="1"/>
    <col min="14846" max="14846" width="8.85546875" style="19"/>
    <col min="14847" max="14847" width="12.140625" style="19" bestFit="1" customWidth="1"/>
    <col min="14848" max="14848" width="12.140625" style="19" customWidth="1"/>
    <col min="14849" max="15094" width="8.85546875" style="19"/>
    <col min="15095" max="15095" width="19.85546875" style="19" customWidth="1"/>
    <col min="15096" max="15096" width="18.28515625" style="19" customWidth="1"/>
    <col min="15097" max="15097" width="17.140625" style="19" customWidth="1"/>
    <col min="15098" max="15098" width="3.28515625" style="19" customWidth="1"/>
    <col min="15099" max="15099" width="11.7109375" style="19" customWidth="1"/>
    <col min="15100" max="15100" width="12.28515625" style="19" customWidth="1"/>
    <col min="15101" max="15101" width="3.140625" style="19" customWidth="1"/>
    <col min="15102" max="15102" width="8.85546875" style="19"/>
    <col min="15103" max="15103" width="12.140625" style="19" bestFit="1" customWidth="1"/>
    <col min="15104" max="15104" width="12.140625" style="19" customWidth="1"/>
    <col min="15105" max="15350" width="8.85546875" style="19"/>
    <col min="15351" max="15351" width="19.85546875" style="19" customWidth="1"/>
    <col min="15352" max="15352" width="18.28515625" style="19" customWidth="1"/>
    <col min="15353" max="15353" width="17.140625" style="19" customWidth="1"/>
    <col min="15354" max="15354" width="3.28515625" style="19" customWidth="1"/>
    <col min="15355" max="15355" width="11.7109375" style="19" customWidth="1"/>
    <col min="15356" max="15356" width="12.28515625" style="19" customWidth="1"/>
    <col min="15357" max="15357" width="3.140625" style="19" customWidth="1"/>
    <col min="15358" max="15358" width="8.85546875" style="19"/>
    <col min="15359" max="15359" width="12.140625" style="19" bestFit="1" customWidth="1"/>
    <col min="15360" max="15360" width="12.140625" style="19" customWidth="1"/>
    <col min="15361" max="15606" width="8.85546875" style="19"/>
    <col min="15607" max="15607" width="19.85546875" style="19" customWidth="1"/>
    <col min="15608" max="15608" width="18.28515625" style="19" customWidth="1"/>
    <col min="15609" max="15609" width="17.140625" style="19" customWidth="1"/>
    <col min="15610" max="15610" width="3.28515625" style="19" customWidth="1"/>
    <col min="15611" max="15611" width="11.7109375" style="19" customWidth="1"/>
    <col min="15612" max="15612" width="12.28515625" style="19" customWidth="1"/>
    <col min="15613" max="15613" width="3.140625" style="19" customWidth="1"/>
    <col min="15614" max="15614" width="8.85546875" style="19"/>
    <col min="15615" max="15615" width="12.140625" style="19" bestFit="1" customWidth="1"/>
    <col min="15616" max="15616" width="12.140625" style="19" customWidth="1"/>
    <col min="15617" max="15862" width="8.85546875" style="19"/>
    <col min="15863" max="15863" width="19.85546875" style="19" customWidth="1"/>
    <col min="15864" max="15864" width="18.28515625" style="19" customWidth="1"/>
    <col min="15865" max="15865" width="17.140625" style="19" customWidth="1"/>
    <col min="15866" max="15866" width="3.28515625" style="19" customWidth="1"/>
    <col min="15867" max="15867" width="11.7109375" style="19" customWidth="1"/>
    <col min="15868" max="15868" width="12.28515625" style="19" customWidth="1"/>
    <col min="15869" max="15869" width="3.140625" style="19" customWidth="1"/>
    <col min="15870" max="15870" width="8.85546875" style="19"/>
    <col min="15871" max="15871" width="12.140625" style="19" bestFit="1" customWidth="1"/>
    <col min="15872" max="15872" width="12.140625" style="19" customWidth="1"/>
    <col min="15873" max="16118" width="8.85546875" style="19"/>
    <col min="16119" max="16119" width="19.85546875" style="19" customWidth="1"/>
    <col min="16120" max="16120" width="18.28515625" style="19" customWidth="1"/>
    <col min="16121" max="16121" width="17.140625" style="19" customWidth="1"/>
    <col min="16122" max="16122" width="3.28515625" style="19" customWidth="1"/>
    <col min="16123" max="16123" width="11.7109375" style="19" customWidth="1"/>
    <col min="16124" max="16124" width="12.28515625" style="19" customWidth="1"/>
    <col min="16125" max="16125" width="3.140625" style="19" customWidth="1"/>
    <col min="16126" max="16126" width="8.85546875" style="19"/>
    <col min="16127" max="16127" width="12.140625" style="19" bestFit="1" customWidth="1"/>
    <col min="16128" max="16128" width="12.140625" style="19" customWidth="1"/>
    <col min="16129" max="16384" width="8.85546875" style="19"/>
  </cols>
  <sheetData>
    <row r="1" spans="1:9" s="15" customFormat="1" ht="30" customHeight="1">
      <c r="A1" s="116" t="s">
        <v>62</v>
      </c>
      <c r="B1" s="116"/>
      <c r="C1" s="116"/>
      <c r="D1" s="116"/>
      <c r="E1" s="116"/>
      <c r="F1" s="116"/>
      <c r="G1" s="116"/>
      <c r="H1" s="116"/>
      <c r="I1" s="116"/>
    </row>
    <row r="3" spans="1:9" s="15" customFormat="1">
      <c r="A3" s="16"/>
      <c r="B3" s="16"/>
      <c r="C3" s="16"/>
      <c r="D3" s="16"/>
      <c r="E3" s="16"/>
      <c r="G3" s="16"/>
      <c r="H3" s="16"/>
      <c r="I3" s="112" t="s">
        <v>57</v>
      </c>
    </row>
    <row r="4" spans="1:9" s="15" customFormat="1" ht="46.5" customHeight="1">
      <c r="A4" s="17"/>
      <c r="B4" s="117" t="s">
        <v>56</v>
      </c>
      <c r="C4" s="117"/>
      <c r="E4" s="118" t="s">
        <v>36</v>
      </c>
      <c r="F4" s="118"/>
      <c r="G4" s="18"/>
      <c r="H4" s="118" t="s">
        <v>63</v>
      </c>
      <c r="I4" s="118"/>
    </row>
    <row r="5" spans="1:9" s="15" customFormat="1" ht="21" customHeight="1">
      <c r="A5" s="16"/>
      <c r="B5" s="90">
        <v>2013</v>
      </c>
      <c r="C5" s="91" t="s">
        <v>79</v>
      </c>
      <c r="D5" s="91"/>
      <c r="E5" s="90">
        <v>2013</v>
      </c>
      <c r="F5" s="91" t="s">
        <v>79</v>
      </c>
      <c r="G5" s="91"/>
      <c r="H5" s="90">
        <v>2013</v>
      </c>
      <c r="I5" s="91" t="s">
        <v>79</v>
      </c>
    </row>
    <row r="6" spans="1:9" s="15" customFormat="1" ht="16.5" customHeight="1">
      <c r="A6" s="19"/>
      <c r="B6" s="19"/>
      <c r="I6" s="20"/>
    </row>
    <row r="7" spans="1:9" s="15" customFormat="1">
      <c r="A7" s="19" t="s">
        <v>8</v>
      </c>
      <c r="B7" s="106">
        <v>1366.8634</v>
      </c>
      <c r="C7" s="35">
        <v>-4.7423070680396782</v>
      </c>
      <c r="D7" s="21"/>
      <c r="E7" s="106">
        <v>56.5</v>
      </c>
      <c r="F7" s="35">
        <v>-2.7538726333907082</v>
      </c>
      <c r="G7" s="22"/>
      <c r="H7" s="106">
        <v>123.8</v>
      </c>
      <c r="I7" s="35">
        <v>-1.8239492466296567</v>
      </c>
    </row>
    <row r="8" spans="1:9" s="15" customFormat="1">
      <c r="A8" s="19" t="s">
        <v>9</v>
      </c>
      <c r="B8" s="106">
        <v>810.16759999999999</v>
      </c>
      <c r="C8" s="35">
        <v>-15.619688915616523</v>
      </c>
      <c r="D8" s="21"/>
      <c r="E8" s="106">
        <v>406.5</v>
      </c>
      <c r="F8" s="35">
        <v>0</v>
      </c>
      <c r="G8" s="22"/>
      <c r="H8" s="106">
        <v>142</v>
      </c>
      <c r="I8" s="35">
        <v>-0.21082220660577045</v>
      </c>
    </row>
    <row r="9" spans="1:9" s="15" customFormat="1">
      <c r="A9" s="19" t="s">
        <v>10</v>
      </c>
      <c r="B9" s="106">
        <v>608.6635</v>
      </c>
      <c r="C9" s="35">
        <v>1.6682136907707941</v>
      </c>
      <c r="D9" s="21"/>
      <c r="E9" s="106">
        <v>105.8</v>
      </c>
      <c r="F9" s="35">
        <v>0</v>
      </c>
      <c r="G9" s="22"/>
      <c r="H9" s="106">
        <v>172.2</v>
      </c>
      <c r="I9" s="35">
        <v>1.8934911242603485</v>
      </c>
    </row>
    <row r="10" spans="1:9" s="15" customFormat="1">
      <c r="A10" s="19" t="s">
        <v>11</v>
      </c>
      <c r="B10" s="106">
        <v>2114.0814</v>
      </c>
      <c r="C10" s="35">
        <v>12.066660238366254</v>
      </c>
      <c r="D10" s="21"/>
      <c r="E10" s="106">
        <v>52.7</v>
      </c>
      <c r="F10" s="35">
        <v>0.57251908396947382</v>
      </c>
      <c r="G10" s="22"/>
      <c r="H10" s="106">
        <v>182.3</v>
      </c>
      <c r="I10" s="35">
        <v>7.4882075471698215</v>
      </c>
    </row>
    <row r="11" spans="1:9" s="15" customFormat="1">
      <c r="A11" s="19" t="s">
        <v>12</v>
      </c>
      <c r="B11" s="106">
        <v>5720.0246999999999</v>
      </c>
      <c r="C11" s="35">
        <v>-21.234734665546576</v>
      </c>
      <c r="D11" s="21"/>
      <c r="E11" s="106">
        <v>508</v>
      </c>
      <c r="F11" s="35">
        <v>-1.1673151750972763</v>
      </c>
      <c r="G11" s="22"/>
      <c r="H11" s="106">
        <v>122.8</v>
      </c>
      <c r="I11" s="35">
        <v>-11.27167630057804</v>
      </c>
    </row>
    <row r="12" spans="1:9" s="15" customFormat="1">
      <c r="A12" s="19" t="s">
        <v>13</v>
      </c>
      <c r="B12" s="106">
        <v>138.0789</v>
      </c>
      <c r="C12" s="35">
        <v>-27.363900917848166</v>
      </c>
      <c r="D12" s="21"/>
      <c r="E12" s="106">
        <v>24.9</v>
      </c>
      <c r="F12" s="35">
        <v>1.2195121951219396</v>
      </c>
      <c r="G12" s="22"/>
      <c r="H12" s="106">
        <v>175.5</v>
      </c>
      <c r="I12" s="35">
        <v>-17.644298451431251</v>
      </c>
    </row>
    <row r="13" spans="1:9" s="15" customFormat="1">
      <c r="A13" s="19" t="s">
        <v>14</v>
      </c>
      <c r="B13" s="106">
        <v>1199.6407999999999</v>
      </c>
      <c r="C13" s="35">
        <v>13.487571282074562</v>
      </c>
      <c r="D13" s="21"/>
      <c r="E13" s="106">
        <v>165.6</v>
      </c>
      <c r="F13" s="35">
        <v>0</v>
      </c>
      <c r="G13" s="22"/>
      <c r="H13" s="106">
        <v>82.3</v>
      </c>
      <c r="I13" s="35">
        <v>-0.24242424242424584</v>
      </c>
    </row>
    <row r="14" spans="1:9" s="15" customFormat="1">
      <c r="A14" s="19" t="s">
        <v>15</v>
      </c>
      <c r="B14" s="106">
        <v>2741.1963000000001</v>
      </c>
      <c r="C14" s="35">
        <v>-9.3813473555959099</v>
      </c>
      <c r="D14" s="21"/>
      <c r="E14" s="106">
        <v>383.8</v>
      </c>
      <c r="F14" s="35">
        <v>-3.0073287844326453</v>
      </c>
      <c r="G14" s="22"/>
      <c r="H14" s="106">
        <v>107.3</v>
      </c>
      <c r="I14" s="35">
        <v>-4.875886524822695</v>
      </c>
    </row>
    <row r="15" spans="1:9" s="15" customFormat="1">
      <c r="A15" s="19" t="s">
        <v>16</v>
      </c>
      <c r="B15" s="106">
        <v>16689.797500000001</v>
      </c>
      <c r="C15" s="35">
        <v>9.4940640408963048</v>
      </c>
      <c r="D15" s="21"/>
      <c r="E15" s="106">
        <v>865.3</v>
      </c>
      <c r="F15" s="35">
        <v>-2.4794319846726025</v>
      </c>
      <c r="G15" s="22"/>
      <c r="H15" s="106">
        <v>111.9</v>
      </c>
      <c r="I15" s="35">
        <v>9.9214145383104224</v>
      </c>
    </row>
    <row r="16" spans="1:9" s="15" customFormat="1">
      <c r="A16" s="19" t="s">
        <v>17</v>
      </c>
      <c r="B16" s="106">
        <v>14428.329299999999</v>
      </c>
      <c r="C16" s="35">
        <v>-21.404163626717406</v>
      </c>
      <c r="D16" s="21"/>
      <c r="E16" s="106">
        <v>775.7</v>
      </c>
      <c r="F16" s="35">
        <v>-1.9962097283638605</v>
      </c>
      <c r="G16" s="22"/>
      <c r="H16" s="106">
        <v>115.3</v>
      </c>
      <c r="I16" s="35">
        <v>-15.716374269005856</v>
      </c>
    </row>
    <row r="17" spans="1:9" s="15" customFormat="1">
      <c r="A17" s="19" t="s">
        <v>58</v>
      </c>
      <c r="B17" s="106">
        <v>564.55470000000003</v>
      </c>
      <c r="C17" s="35">
        <v>-15.643209383451204</v>
      </c>
      <c r="D17" s="21"/>
      <c r="E17" s="106">
        <v>198.1</v>
      </c>
      <c r="F17" s="35">
        <v>-1.8821198613174894</v>
      </c>
      <c r="G17" s="22"/>
      <c r="H17" s="106">
        <v>85.6</v>
      </c>
      <c r="I17" s="35">
        <v>-12.563840653728306</v>
      </c>
    </row>
    <row r="18" spans="1:9" s="15" customFormat="1">
      <c r="A18" s="19" t="s">
        <v>18</v>
      </c>
      <c r="B18" s="106">
        <v>11487.911899999999</v>
      </c>
      <c r="C18" s="35">
        <v>8.1014316510847397</v>
      </c>
      <c r="D18" s="21"/>
      <c r="E18" s="106">
        <v>1064</v>
      </c>
      <c r="F18" s="35">
        <v>-1.8450184501845017</v>
      </c>
      <c r="G18" s="22"/>
      <c r="H18" s="106">
        <v>99.9</v>
      </c>
      <c r="I18" s="35">
        <v>7.8833693304535766</v>
      </c>
    </row>
    <row r="19" spans="1:9" s="15" customFormat="1">
      <c r="A19" s="19" t="s">
        <v>19</v>
      </c>
      <c r="B19" s="106">
        <v>283.9828</v>
      </c>
      <c r="C19" s="35">
        <v>4.4670460080135417</v>
      </c>
      <c r="D19" s="21"/>
      <c r="E19" s="106">
        <v>25.6</v>
      </c>
      <c r="F19" s="35">
        <v>1.185770750988145</v>
      </c>
      <c r="G19" s="22"/>
      <c r="H19" s="106">
        <v>96.6</v>
      </c>
      <c r="I19" s="35">
        <v>2.1141649048625792</v>
      </c>
    </row>
    <row r="20" spans="1:9" s="15" customFormat="1">
      <c r="A20" s="19" t="s">
        <v>20</v>
      </c>
      <c r="B20" s="106">
        <v>61.796100000000003</v>
      </c>
      <c r="C20" s="35">
        <v>-33.993334828724322</v>
      </c>
      <c r="D20" s="21"/>
      <c r="E20" s="106">
        <v>75.099999999999994</v>
      </c>
      <c r="F20" s="35">
        <v>-6.2421972534332095</v>
      </c>
      <c r="G20" s="22"/>
      <c r="H20" s="106">
        <v>141.4</v>
      </c>
      <c r="I20" s="35">
        <v>-7.4607329842931973</v>
      </c>
    </row>
    <row r="21" spans="1:9" s="15" customFormat="1">
      <c r="A21" s="19" t="s">
        <v>21</v>
      </c>
      <c r="B21" s="106">
        <v>633.94949999999994</v>
      </c>
      <c r="C21" s="35">
        <v>-2.980718713036195</v>
      </c>
      <c r="D21" s="21"/>
      <c r="E21" s="106">
        <v>141.19999999999999</v>
      </c>
      <c r="F21" s="35">
        <v>-2.9553264604811074</v>
      </c>
      <c r="G21" s="22"/>
      <c r="H21" s="106">
        <v>192.4</v>
      </c>
      <c r="I21" s="35">
        <v>0.41753653444677002</v>
      </c>
    </row>
    <row r="22" spans="1:9" s="15" customFormat="1">
      <c r="A22" s="19" t="s">
        <v>22</v>
      </c>
      <c r="B22" s="106">
        <v>21.361499999999999</v>
      </c>
      <c r="C22" s="35">
        <v>-9.7288251625908018</v>
      </c>
      <c r="D22" s="21"/>
      <c r="E22" s="106">
        <v>3.6</v>
      </c>
      <c r="F22" s="35">
        <v>-5.2631578947368354</v>
      </c>
      <c r="G22" s="22"/>
      <c r="H22" s="106">
        <v>86.6</v>
      </c>
      <c r="I22" s="35">
        <v>-1.3667425968109372</v>
      </c>
    </row>
    <row r="23" spans="1:9" s="15" customFormat="1">
      <c r="A23" s="19" t="s">
        <v>23</v>
      </c>
      <c r="B23" s="106">
        <v>1618.4757</v>
      </c>
      <c r="C23" s="35">
        <v>7.0365077679183559</v>
      </c>
      <c r="D23" s="21"/>
      <c r="E23" s="106">
        <v>423.5</v>
      </c>
      <c r="F23" s="35">
        <v>-0.65681444991790083</v>
      </c>
      <c r="G23" s="22"/>
      <c r="H23" s="106">
        <v>178.8</v>
      </c>
      <c r="I23" s="35">
        <v>6.1127596439169203</v>
      </c>
    </row>
    <row r="24" spans="1:9" s="15" customFormat="1">
      <c r="A24" s="19" t="s">
        <v>24</v>
      </c>
      <c r="B24" s="106">
        <v>47.537599999999998</v>
      </c>
      <c r="C24" s="35">
        <v>16.301361484544156</v>
      </c>
      <c r="D24" s="21"/>
      <c r="E24" s="106">
        <v>4.9000000000000004</v>
      </c>
      <c r="F24" s="35">
        <v>0</v>
      </c>
      <c r="G24" s="22"/>
      <c r="H24" s="106">
        <v>84.8</v>
      </c>
      <c r="I24" s="35">
        <v>10.273081924577362</v>
      </c>
    </row>
    <row r="25" spans="1:9" s="15" customFormat="1">
      <c r="A25" s="19" t="s">
        <v>25</v>
      </c>
      <c r="B25" s="106">
        <v>5111.5122000000001</v>
      </c>
      <c r="C25" s="35">
        <v>11.15558145277379</v>
      </c>
      <c r="D25" s="21"/>
      <c r="E25" s="106">
        <v>167.6</v>
      </c>
      <c r="F25" s="35">
        <v>-1.1209439528023633</v>
      </c>
      <c r="G25" s="22"/>
      <c r="H25" s="106">
        <v>120.8</v>
      </c>
      <c r="I25" s="35">
        <v>11.439114391143903</v>
      </c>
    </row>
    <row r="26" spans="1:9" s="15" customFormat="1">
      <c r="A26" s="19" t="s">
        <v>26</v>
      </c>
      <c r="B26" s="106">
        <v>890.42470000000003</v>
      </c>
      <c r="C26" s="35">
        <v>-20.387922868194082</v>
      </c>
      <c r="D26" s="21"/>
      <c r="E26" s="106">
        <v>123.7</v>
      </c>
      <c r="F26" s="35">
        <v>-1.512738853503178</v>
      </c>
      <c r="G26" s="22"/>
      <c r="H26" s="106">
        <v>116</v>
      </c>
      <c r="I26" s="35">
        <v>-6.9767441860465143</v>
      </c>
    </row>
    <row r="27" spans="1:9" s="15" customFormat="1">
      <c r="A27" s="19" t="s">
        <v>27</v>
      </c>
      <c r="B27" s="106">
        <v>6565.8370999999997</v>
      </c>
      <c r="C27" s="35">
        <v>1.6586895284554766</v>
      </c>
      <c r="D27" s="21"/>
      <c r="E27" s="106">
        <v>2101.3000000000002</v>
      </c>
      <c r="F27" s="35">
        <v>0</v>
      </c>
      <c r="G27" s="22"/>
      <c r="H27" s="106">
        <v>166.1</v>
      </c>
      <c r="I27" s="35">
        <v>-1.9480519480519547</v>
      </c>
    </row>
    <row r="28" spans="1:9" s="15" customFormat="1">
      <c r="A28" s="19" t="s">
        <v>28</v>
      </c>
      <c r="B28" s="106">
        <v>1528.0704000000001</v>
      </c>
      <c r="C28" s="35">
        <v>13.213394898430492</v>
      </c>
      <c r="D28" s="21"/>
      <c r="E28" s="106">
        <v>354.1</v>
      </c>
      <c r="F28" s="35">
        <v>-0.47779651489600583</v>
      </c>
      <c r="G28" s="22"/>
      <c r="H28" s="106">
        <v>106.4</v>
      </c>
      <c r="I28" s="35">
        <v>4.3137254901960835</v>
      </c>
    </row>
    <row r="29" spans="1:9" s="15" customFormat="1">
      <c r="A29" s="19" t="s">
        <v>29</v>
      </c>
      <c r="B29" s="106">
        <v>2894.8669</v>
      </c>
      <c r="C29" s="35">
        <v>13.940799935828105</v>
      </c>
      <c r="D29" s="21"/>
      <c r="E29" s="106">
        <v>1560</v>
      </c>
      <c r="F29" s="35">
        <v>-0.82644628099173556</v>
      </c>
      <c r="G29" s="22"/>
      <c r="H29" s="106">
        <v>134</v>
      </c>
      <c r="I29" s="35">
        <v>8.9430894308943092</v>
      </c>
    </row>
    <row r="30" spans="1:9" s="15" customFormat="1">
      <c r="A30" s="19" t="s">
        <v>30</v>
      </c>
      <c r="B30" s="106">
        <v>120.3258</v>
      </c>
      <c r="C30" s="35">
        <v>-2.5632595682931294</v>
      </c>
      <c r="D30" s="21"/>
      <c r="E30" s="106">
        <v>74.900000000000006</v>
      </c>
      <c r="F30" s="35">
        <v>-2.3468057366362411</v>
      </c>
      <c r="G30" s="22"/>
      <c r="H30" s="106">
        <v>95</v>
      </c>
      <c r="I30" s="35">
        <v>-0.21008403361344835</v>
      </c>
    </row>
    <row r="31" spans="1:9" s="15" customFormat="1">
      <c r="A31" s="19" t="s">
        <v>31</v>
      </c>
      <c r="B31" s="106">
        <v>182.30119999999999</v>
      </c>
      <c r="C31" s="35">
        <v>-12.683176127363893</v>
      </c>
      <c r="D31" s="21"/>
      <c r="E31" s="106">
        <v>54.1</v>
      </c>
      <c r="F31" s="35">
        <v>-5.2539404553415059</v>
      </c>
      <c r="G31" s="22"/>
      <c r="H31" s="106">
        <v>217.1</v>
      </c>
      <c r="I31" s="35">
        <v>-3.6395916555703582</v>
      </c>
    </row>
    <row r="32" spans="1:9" s="15" customFormat="1">
      <c r="A32" s="19" t="s">
        <v>32</v>
      </c>
      <c r="B32" s="106">
        <v>359.83929999999998</v>
      </c>
      <c r="C32" s="35">
        <v>-2.5503403324409128</v>
      </c>
      <c r="D32" s="21"/>
      <c r="E32" s="106">
        <v>77.400000000000006</v>
      </c>
      <c r="F32" s="35">
        <v>-2.6415094339622569</v>
      </c>
      <c r="G32" s="22"/>
      <c r="H32" s="106">
        <v>127.1</v>
      </c>
      <c r="I32" s="35">
        <v>-1.7774343122102096</v>
      </c>
    </row>
    <row r="33" spans="1:9" s="15" customFormat="1">
      <c r="A33" s="19" t="s">
        <v>33</v>
      </c>
      <c r="B33" s="106">
        <v>533.07780000000002</v>
      </c>
      <c r="C33" s="35">
        <v>-12.230153285035676</v>
      </c>
      <c r="D33" s="21"/>
      <c r="E33" s="106">
        <v>51.6</v>
      </c>
      <c r="F33" s="35">
        <v>-4.621072088724584</v>
      </c>
      <c r="G33" s="22"/>
      <c r="H33" s="106">
        <v>142.19999999999999</v>
      </c>
      <c r="I33" s="35">
        <v>-0.76762037683183715</v>
      </c>
    </row>
    <row r="34" spans="1:9" s="15" customFormat="1">
      <c r="A34" s="19" t="s">
        <v>34</v>
      </c>
      <c r="B34" s="106">
        <v>7662.5887000000002</v>
      </c>
      <c r="C34" s="35">
        <v>7.2291870592179244</v>
      </c>
      <c r="D34" s="21"/>
      <c r="E34" s="106">
        <v>295</v>
      </c>
      <c r="F34" s="35">
        <v>-0.77362933064245243</v>
      </c>
      <c r="G34" s="22"/>
      <c r="H34" s="106">
        <v>146.4</v>
      </c>
      <c r="I34" s="35">
        <v>5.2480230050323593</v>
      </c>
    </row>
    <row r="35" spans="1:9" s="26" customFormat="1">
      <c r="A35" s="23" t="s">
        <v>59</v>
      </c>
      <c r="B35" s="106">
        <v>86385.257299999997</v>
      </c>
      <c r="C35" s="35">
        <v>-2.3094009192320497</v>
      </c>
      <c r="D35" s="24"/>
      <c r="E35" s="106">
        <v>10140.200000000001</v>
      </c>
      <c r="F35" s="35">
        <v>-1.1994192900918668</v>
      </c>
      <c r="G35" s="25"/>
      <c r="H35" s="106">
        <v>128.69999999999999</v>
      </c>
      <c r="I35" s="35">
        <v>-1.2279355333845146</v>
      </c>
    </row>
    <row r="36" spans="1:9" s="15" customFormat="1">
      <c r="A36" s="16"/>
      <c r="B36" s="27"/>
      <c r="C36" s="28"/>
      <c r="D36" s="28"/>
      <c r="E36" s="29"/>
      <c r="F36" s="28"/>
      <c r="G36" s="28"/>
      <c r="H36" s="16"/>
      <c r="I36" s="16"/>
    </row>
    <row r="38" spans="1:9" s="15" customFormat="1" ht="15">
      <c r="A38" s="19" t="s">
        <v>64</v>
      </c>
      <c r="B38" s="19"/>
      <c r="C38" s="19"/>
      <c r="D38" s="19"/>
      <c r="E38" s="19"/>
      <c r="F38" s="19"/>
      <c r="G38" s="19"/>
      <c r="H38" s="19"/>
      <c r="I38" s="19"/>
    </row>
    <row r="39" spans="1:9" s="15" customFormat="1" ht="15">
      <c r="A39" s="30" t="s">
        <v>65</v>
      </c>
      <c r="B39" s="19"/>
      <c r="C39" s="19"/>
      <c r="D39" s="19"/>
      <c r="E39" s="19"/>
      <c r="F39" s="19"/>
      <c r="G39" s="19"/>
      <c r="H39" s="19"/>
      <c r="I39" s="19"/>
    </row>
    <row r="40" spans="1:9">
      <c r="A40" s="17" t="s">
        <v>35</v>
      </c>
    </row>
  </sheetData>
  <sortState ref="A7:I35">
    <sortCondition ref="I7:I35"/>
  </sortState>
  <mergeCells count="4">
    <mergeCell ref="A1:I1"/>
    <mergeCell ref="B4:C4"/>
    <mergeCell ref="E4:F4"/>
    <mergeCell ref="H4:I4"/>
  </mergeCells>
  <phoneticPr fontId="11" type="noConversion"/>
  <pageMargins left="0.24" right="0.24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t1</vt:lpstr>
      <vt:lpstr>t2</vt:lpstr>
      <vt:lpstr>t3</vt:lpstr>
      <vt:lpstr>t4</vt:lpstr>
      <vt:lpstr>t5</vt:lpstr>
      <vt:lpstr>t6</vt:lpstr>
      <vt:lpstr>t7</vt:lpstr>
      <vt:lpstr>t8</vt:lpstr>
      <vt:lpstr>'t2'!Area_stampa</vt:lpstr>
      <vt:lpstr>'t3'!Area_stampa</vt:lpstr>
      <vt:lpstr>'t4'!Area_stampa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INEA</dc:creator>
  <cp:lastModifiedBy>AMATO</cp:lastModifiedBy>
  <cp:lastPrinted>2011-07-11T09:07:07Z</cp:lastPrinted>
  <dcterms:created xsi:type="dcterms:W3CDTF">2007-09-05T13:50:13Z</dcterms:created>
  <dcterms:modified xsi:type="dcterms:W3CDTF">2014-12-15T10:15:31Z</dcterms:modified>
</cp:coreProperties>
</file>