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5480" windowHeight="11640" tabRatio="500"/>
  </bookViews>
  <sheets>
    <sheet name="t1" sheetId="2" r:id="rId1"/>
    <sheet name="t2" sheetId="7" r:id="rId2"/>
    <sheet name="t3" sheetId="4" r:id="rId3"/>
    <sheet name="t4" sheetId="5" r:id="rId4"/>
    <sheet name="t5" sheetId="8" r:id="rId5"/>
    <sheet name="t6" sheetId="9" r:id="rId6"/>
    <sheet name="t7" sheetId="10" r:id="rId7"/>
    <sheet name="t8" sheetId="11" r:id="rId8"/>
    <sheet name="t9" sheetId="12" r:id="rId9"/>
  </sheets>
  <definedNames>
    <definedName name="_xlnm.Print_Area" localSheetId="1">'t2'!$A$3:$F$71</definedName>
    <definedName name="_xlnm.Print_Area" localSheetId="2">'t3'!$A$1:$H$37</definedName>
    <definedName name="InvComb" localSheetId="0">#REF!</definedName>
    <definedName name="InvComb" localSheetId="2">#REF!</definedName>
    <definedName name="InvComb" localSheetId="3">#REF!</definedName>
    <definedName name="InvComb" localSheetId="4">#REF!</definedName>
    <definedName name="InvComb" localSheetId="7">#REF!</definedName>
    <definedName name="InvComb" localSheetId="8">#REF!</definedName>
    <definedName name="InvComb">#REF!</definedName>
    <definedName name="lavoroN144" localSheetId="8">#REF!</definedName>
    <definedName name="lavoroN144">#REF!</definedName>
    <definedName name="Query1">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2"/>
  <c r="B16"/>
  <c r="E15"/>
  <c r="D15"/>
  <c r="E14"/>
  <c r="D14"/>
  <c r="E13"/>
  <c r="D13"/>
  <c r="E12"/>
  <c r="D12"/>
  <c r="E11"/>
  <c r="D11"/>
  <c r="E10"/>
  <c r="D10"/>
  <c r="E8"/>
  <c r="D8"/>
  <c r="E7"/>
  <c r="D7"/>
  <c r="E6"/>
  <c r="D6"/>
  <c r="E5"/>
  <c r="D5"/>
  <c r="C15" i="11"/>
  <c r="D28" i="8"/>
  <c r="B28"/>
  <c r="B32" i="2"/>
  <c r="D69" i="7" l="1"/>
  <c r="C69"/>
</calcChain>
</file>

<file path=xl/sharedStrings.xml><?xml version="1.0" encoding="utf-8"?>
<sst xmlns="http://schemas.openxmlformats.org/spreadsheetml/2006/main" count="408" uniqueCount="257">
  <si>
    <t>Casentino - Valtiberina</t>
  </si>
  <si>
    <t>Garfagnana</t>
  </si>
  <si>
    <t>Tesino</t>
  </si>
  <si>
    <t>Umbria</t>
  </si>
  <si>
    <t>Nord-Est</t>
  </si>
  <si>
    <t>Sud-Ovest</t>
  </si>
  <si>
    <t>Val Nerina</t>
  </si>
  <si>
    <t>Veneto</t>
  </si>
  <si>
    <t>Agordina</t>
  </si>
  <si>
    <t>Contratto di Foce</t>
  </si>
  <si>
    <t>Spettabile reggenza</t>
  </si>
  <si>
    <t>Belgio</t>
  </si>
  <si>
    <t>Bulgaria</t>
  </si>
  <si>
    <t>Repubblica Ceca</t>
  </si>
  <si>
    <t>Danimarca</t>
  </si>
  <si>
    <t>Germania</t>
  </si>
  <si>
    <t>222 Primo impianto di sistemi agroforestali su terreni agricoli</t>
  </si>
  <si>
    <t>223 Imboschimento di superfici non agricole</t>
  </si>
  <si>
    <t>224 Indennità Natura 2000</t>
  </si>
  <si>
    <t>225 Pagamenti silvoambientali</t>
  </si>
  <si>
    <t>(valori percentuali)</t>
  </si>
  <si>
    <t>Asse I</t>
  </si>
  <si>
    <t>Asse II</t>
  </si>
  <si>
    <t>Asse III</t>
  </si>
  <si>
    <t>Asse IV</t>
  </si>
  <si>
    <t>Asse V</t>
  </si>
  <si>
    <t>Asse VI</t>
  </si>
  <si>
    <t>Sila e Presila</t>
  </si>
  <si>
    <t>Campania</t>
  </si>
  <si>
    <t>Alta Irpinia</t>
  </si>
  <si>
    <t>Cilento Interno</t>
  </si>
  <si>
    <t>Tammaro - Titerno</t>
  </si>
  <si>
    <t>Vallo di Diano</t>
  </si>
  <si>
    <t>Appennino Reggiano</t>
  </si>
  <si>
    <t>Basso Ferrarese</t>
  </si>
  <si>
    <t>Valmarecchia</t>
  </si>
  <si>
    <t>Friuli V.G.</t>
  </si>
  <si>
    <t>Alta Carnia</t>
  </si>
  <si>
    <t>Dolomiti Friulane</t>
  </si>
  <si>
    <t>Val Canale - Valli di Fella</t>
  </si>
  <si>
    <t>Lazio</t>
  </si>
  <si>
    <t>Alta Tuscia</t>
  </si>
  <si>
    <t>Monti Reatini</t>
  </si>
  <si>
    <t>Monti Simbruini</t>
  </si>
  <si>
    <t>Valle del Comino</t>
  </si>
  <si>
    <t>Liguria</t>
  </si>
  <si>
    <t>Alta Valle Arroscia</t>
  </si>
  <si>
    <t>Beigua e Unione SOL</t>
  </si>
  <si>
    <t>Val di Vara</t>
  </si>
  <si>
    <t>Valchiavenna</t>
  </si>
  <si>
    <t>Valtellina</t>
  </si>
  <si>
    <t>Marche</t>
  </si>
  <si>
    <t>Appennino Basso Pesarese e Anconetano</t>
  </si>
  <si>
    <t>Ascoli Piceno</t>
  </si>
  <si>
    <t>Nuovo Maceratese</t>
  </si>
  <si>
    <t>Molise</t>
  </si>
  <si>
    <t>Alto Medio Sannio</t>
  </si>
  <si>
    <t>Fortore</t>
  </si>
  <si>
    <t>Mainarde</t>
  </si>
  <si>
    <t>Matese</t>
  </si>
  <si>
    <t>Piemonte</t>
  </si>
  <si>
    <t>Val Bormida</t>
  </si>
  <si>
    <t>Val di Lanzo</t>
  </si>
  <si>
    <t>Val d'Ossola</t>
  </si>
  <si>
    <t>Valli Maira e Grana</t>
  </si>
  <si>
    <t>Puglia</t>
  </si>
  <si>
    <t>Monti Dauni</t>
  </si>
  <si>
    <t>Sardegna</t>
  </si>
  <si>
    <t>Alta Marmilla</t>
  </si>
  <si>
    <t>Gennargentu - Mandrolisai</t>
  </si>
  <si>
    <t>Sicilia</t>
  </si>
  <si>
    <t>Calatino</t>
  </si>
  <si>
    <t>Madonie</t>
  </si>
  <si>
    <t>Nebrodi</t>
  </si>
  <si>
    <t>Val Simeto</t>
  </si>
  <si>
    <t>Toscana</t>
  </si>
  <si>
    <t>Bisenzio - Mugello - Valdisieve</t>
  </si>
  <si>
    <t>611 Pagamenti diretti (Bulgaria Romania)</t>
  </si>
  <si>
    <t xml:space="preserve">Totale </t>
  </si>
  <si>
    <t>(milioni di euro)</t>
  </si>
  <si>
    <t>Asse / Misura FEASR</t>
  </si>
  <si>
    <t>Avanzamento (%)</t>
  </si>
  <si>
    <t>Totale</t>
  </si>
  <si>
    <t>111 Formazione professionale e azioni di informazione</t>
  </si>
  <si>
    <t>112 Insediamento di giovani agricoltori</t>
  </si>
  <si>
    <t>113 Prepensionamento</t>
  </si>
  <si>
    <t>114 Utilizzo dei servizi di consulenza</t>
  </si>
  <si>
    <t>115 Creazione di servizi di sostituzione, di assistenza e di consulenza</t>
  </si>
  <si>
    <t>121 Ammodernamento delle aziende agricole</t>
  </si>
  <si>
    <t>122 Accrescimento del valore economico delle foreste</t>
  </si>
  <si>
    <t>123 Accrescimento del valore aggiunto dei prodotti agricoli e forestali</t>
  </si>
  <si>
    <t>124 Cooperazione per lo sviluppo di nuovi prodotti</t>
  </si>
  <si>
    <t xml:space="preserve">125 Miglioramento delle infrastrutture </t>
  </si>
  <si>
    <t>126 Ripristino del potenziale produttivo agricolo</t>
  </si>
  <si>
    <t>Estonia</t>
  </si>
  <si>
    <t>Spagna</t>
  </si>
  <si>
    <t>Francia</t>
  </si>
  <si>
    <t>Irlanda</t>
  </si>
  <si>
    <t>Italia</t>
  </si>
  <si>
    <t>Cipro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</si>
  <si>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</si>
  <si>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</si>
  <si>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</si>
  <si>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</si>
  <si>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</si>
  <si>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</si>
  <si>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</si>
  <si>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</si>
  <si>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</si>
  <si>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</si>
  <si>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</si>
  <si>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</si>
  <si>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</si>
  <si>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</si>
  <si>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Regno Unito</t>
  </si>
  <si>
    <t>UE - 27</t>
  </si>
  <si>
    <t xml:space="preserve">% </t>
  </si>
  <si>
    <t>Abruzzo</t>
  </si>
  <si>
    <t>Basso Sangro - Trigno</t>
  </si>
  <si>
    <t>Subequana</t>
  </si>
  <si>
    <t>Val Fino - Vestina</t>
  </si>
  <si>
    <t>Basilicata</t>
  </si>
  <si>
    <t>Alto Bradano</t>
  </si>
  <si>
    <t>Marmo Platano</t>
  </si>
  <si>
    <t>Mercure Alto Sinni Val Sarmento</t>
  </si>
  <si>
    <t>Montagna Materana</t>
  </si>
  <si>
    <t>Calabria</t>
  </si>
  <si>
    <t>Grecanica</t>
  </si>
  <si>
    <t>Ionico - Serre</t>
  </si>
  <si>
    <t>Reventino - Savuto</t>
  </si>
  <si>
    <t>144 Aziende agricole in via di ristrutturazione in seguito alla riforma dell'organizzazione comune di mercato</t>
  </si>
  <si>
    <t>Asse I - Competitività settoriale</t>
  </si>
  <si>
    <t xml:space="preserve">211 Indennità a favore degli agricoltori delle zone montane </t>
  </si>
  <si>
    <t>212 Indennità agli agricoltori delle zone svantaggiate</t>
  </si>
  <si>
    <t>213 Indennità Natura 2000 e indennità connesse alla direttiva 2000/60/CE</t>
  </si>
  <si>
    <t>214 Pagamenti agroambientali</t>
  </si>
  <si>
    <t>215 Pagamenti per il benessere degli animali</t>
  </si>
  <si>
    <t>216 Sostegno agli investimenti non produttivi</t>
  </si>
  <si>
    <t>221 Imboschimento di terreni agricoli</t>
  </si>
  <si>
    <t>131 Sostegno agli agricoltori per conformarsi alle norme base</t>
  </si>
  <si>
    <t>132 Sostegno agli agricoltori che partecipano ai sistemi di qualità</t>
  </si>
  <si>
    <t>133 Attività di informazione e di promozione</t>
  </si>
  <si>
    <t>141 Sostegno alle aziende agricole di semisussistenza</t>
  </si>
  <si>
    <t xml:space="preserve"> - </t>
  </si>
  <si>
    <t>142 Associazioni di produttori</t>
  </si>
  <si>
    <t>143 Pagamenti diretti (Bulgaria + Romania)</t>
  </si>
  <si>
    <t>226 Ricostituzione del potenziale forestale e interventi preventivi</t>
  </si>
  <si>
    <t>227 Sostegno agli investimenti non produttivi</t>
  </si>
  <si>
    <t>Asse II - Ambiente e risorse naturali</t>
  </si>
  <si>
    <t>311 Diversificazione in attività non agricole</t>
  </si>
  <si>
    <t>312 Sostegno alla creazione e allo sviluppo delle imprese</t>
  </si>
  <si>
    <t>313 Incentivazione di attività turistiche</t>
  </si>
  <si>
    <t>321 Servizi essenziali per l'economia e la popolazione rurale</t>
  </si>
  <si>
    <t>322 Sviluppo e rinnovamento dei villaggi</t>
  </si>
  <si>
    <t>323 Tutela e riqualificazione del patrimonio rurale</t>
  </si>
  <si>
    <t>331 Formazione e informazione</t>
  </si>
  <si>
    <t xml:space="preserve">341 Acquisizione di competenze e animazione </t>
  </si>
  <si>
    <t>Asse III - Diversivicazione e qualità della vita</t>
  </si>
  <si>
    <t>411 Attuazione di strategie di sviluppo locale. Competitività</t>
  </si>
  <si>
    <t>412 Attuazione di strategie di sviluppo locale. Ambiente /terra</t>
  </si>
  <si>
    <t>413 Attuazione di strategie di sviluppo locale. Qualità della vita</t>
  </si>
  <si>
    <t>421 Attuazione di progetti di cooperazione</t>
  </si>
  <si>
    <t>431 Gestione dei gruppi di azione locale</t>
  </si>
  <si>
    <t>Asse IV - Governance locale</t>
  </si>
  <si>
    <t>511 Assistenza tecnica</t>
  </si>
  <si>
    <t>Tab. 14.3 - Avanzamento della spesa pubblica per asse (2007-2013)</t>
  </si>
  <si>
    <t>Tab. 14.4 - Spesa del FEASR per misura e per asse nel periodo  2007- 2014 (programmazione 2007-2013)</t>
  </si>
  <si>
    <t>Numero di programmi</t>
  </si>
  <si>
    <t>Programmato FEASR</t>
  </si>
  <si>
    <t>primo psr apporvato</t>
  </si>
  <si>
    <t>-</t>
  </si>
  <si>
    <t>Croazia</t>
  </si>
  <si>
    <t>UE - 28</t>
  </si>
  <si>
    <t>Pagamenti  dal 2007 al 2014</t>
  </si>
  <si>
    <t>Grecia</t>
  </si>
  <si>
    <t>Regione</t>
  </si>
  <si>
    <t>Denominazione Area</t>
  </si>
  <si>
    <t xml:space="preserve">Numero Aree </t>
  </si>
  <si>
    <t>Numero Comuni</t>
  </si>
  <si>
    <t>Comuni montani (%)</t>
  </si>
  <si>
    <t>Popolazione (%)</t>
  </si>
  <si>
    <t>Valle d'Aosta</t>
  </si>
  <si>
    <t>Bassa Valle</t>
  </si>
  <si>
    <t>Gran Paradis</t>
  </si>
  <si>
    <t>Lombardia</t>
  </si>
  <si>
    <t>Antola Tigullio</t>
  </si>
  <si>
    <t>Sappada</t>
  </si>
  <si>
    <t>Appennino Piacentino/Parmense</t>
  </si>
  <si>
    <t>Valle Roveto</t>
  </si>
  <si>
    <t>Terre Sicane</t>
  </si>
  <si>
    <t>* situazione a novembre 2015</t>
  </si>
  <si>
    <r>
      <t>Pagamenti</t>
    </r>
    <r>
      <rPr>
        <vertAlign val="superscript"/>
        <sz val="10"/>
        <color indexed="8"/>
        <rFont val="Calibri"/>
        <family val="2"/>
        <scheme val="minor"/>
      </rPr>
      <t xml:space="preserve">1 </t>
    </r>
    <r>
      <rPr>
        <sz val="10"/>
        <color indexed="8"/>
        <rFont val="Calibri"/>
        <family val="2"/>
        <scheme val="minor"/>
      </rPr>
      <t>2014</t>
    </r>
  </si>
  <si>
    <r>
      <t>Spesa programmata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</si>
  <si>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 xml:space="preserve">1 </t>
    </r>
    <r>
      <rPr>
        <sz val="10"/>
        <rFont val="Calibri"/>
        <family val="2"/>
        <scheme val="minor"/>
      </rPr>
      <t xml:space="preserve"> Importo stimato.</t>
    </r>
  </si>
  <si>
    <r>
      <t>2</t>
    </r>
    <r>
      <rPr>
        <sz val="10"/>
        <rFont val="Calibri"/>
        <family val="2"/>
        <scheme val="minor"/>
      </rPr>
      <t xml:space="preserve"> Stanziamenti PSR 2007-2013 così come modificati al 30 gennaio 2015.</t>
    </r>
  </si>
  <si>
    <r>
      <t>Fonte:</t>
    </r>
    <r>
      <rPr>
        <sz val="10"/>
        <rFont val="Calibri"/>
        <family val="2"/>
        <scheme val="minor"/>
      </rPr>
      <t xml:space="preserve"> elaborazioni e stime su dati Rete Europea per lo Sviluppo Rurale</t>
    </r>
  </si>
  <si>
    <r>
      <t>Fonte:</t>
    </r>
    <r>
      <rPr>
        <sz val="10"/>
        <rFont val="Calibri"/>
        <family val="2"/>
        <scheme val="minor"/>
      </rPr>
      <t xml:space="preserve"> elaborazione su dati Rete Europea per lo Sviluppo Rurale</t>
    </r>
  </si>
  <si>
    <t>Emilia-Romagna</t>
  </si>
  <si>
    <t>Fonte : Banca dati Crea a supporto della diagnosi delle aree SNAI</t>
  </si>
  <si>
    <r>
      <t>Tabella 14.2 – Le aree-progetto SNAI in corso di selezione</t>
    </r>
    <r>
      <rPr>
        <vertAlign val="superscript"/>
        <sz val="10"/>
        <rFont val="Calibri"/>
        <family val="2"/>
        <scheme val="minor"/>
      </rPr>
      <t>1</t>
    </r>
  </si>
  <si>
    <r>
      <rPr>
        <sz val="10"/>
        <rFont val="Calibri"/>
        <family val="2"/>
        <scheme val="minor"/>
      </rPr>
      <t>Tab. 14.1</t>
    </r>
    <r>
      <rPr>
        <i/>
        <sz val="10"/>
        <rFont val="Calibri"/>
        <family val="2"/>
        <scheme val="minor"/>
      </rPr>
      <t xml:space="preserve"> - Il quadro dei programmi approvati per Stato Membro</t>
    </r>
  </si>
  <si>
    <t>Fonte:  elaborazione su dati DG Agri</t>
  </si>
  <si>
    <t>P.a. Trento</t>
  </si>
  <si>
    <t>(migliaia di euro)</t>
  </si>
  <si>
    <t>Quota disimpegno 2014</t>
  </si>
  <si>
    <t>Avanzamento ai fini disimpegno 2014 (%)</t>
  </si>
  <si>
    <t>Rimanente FEASR da liquidare entro  2015</t>
  </si>
  <si>
    <t>Avanzamento ai fini disimpegno 2015 (%)</t>
  </si>
  <si>
    <t>P.A. Bolzano</t>
  </si>
  <si>
    <t>P.A. Trento</t>
  </si>
  <si>
    <t>Rete rurale nazionale</t>
  </si>
  <si>
    <t>Spesa pubblica programmata</t>
  </si>
  <si>
    <t xml:space="preserve">Programmato FEASR </t>
  </si>
  <si>
    <t>Spesa pubblica erogata</t>
  </si>
  <si>
    <t>Spesa FEASR erogata</t>
  </si>
  <si>
    <t>Avanzamento FEASR (%)</t>
  </si>
  <si>
    <t>Avanzamento Spesa pubblica (%)</t>
  </si>
  <si>
    <t>Rete Rurale Nazionale</t>
  </si>
  <si>
    <t>Assistenza tecnica</t>
  </si>
  <si>
    <t>Tipologia</t>
  </si>
  <si>
    <t>Risorse erogate</t>
  </si>
  <si>
    <t>Capacità di spesa</t>
  </si>
  <si>
    <t>Capitale umano</t>
  </si>
  <si>
    <t>Capitale fisico</t>
  </si>
  <si>
    <t>Miglioramento qualità</t>
  </si>
  <si>
    <t>Ambiente</t>
  </si>
  <si>
    <t>Foreste</t>
  </si>
  <si>
    <t>Diversificazione</t>
  </si>
  <si>
    <t>Qualità della vita</t>
  </si>
  <si>
    <t>Strategie sviluppo locale</t>
  </si>
  <si>
    <t>Totale complessivo</t>
  </si>
  <si>
    <t>Tipo di impegno</t>
  </si>
  <si>
    <t>Superficie interessata dall'impegno (ha)</t>
  </si>
  <si>
    <t xml:space="preserve">Numero di contratti realizzati </t>
  </si>
  <si>
    <t>% su superficie totale interessata dall'impegno</t>
  </si>
  <si>
    <t>% su totale contratti realizzati</t>
  </si>
  <si>
    <t>Agricoltura biologica</t>
  </si>
  <si>
    <t>Agricoltura integrata</t>
  </si>
  <si>
    <t>Estensificazione di altro tipo dei sistemi agricoli</t>
  </si>
  <si>
    <t>Diversificazione delle rotazioni delle colture, manutenzione di aree riservate</t>
  </si>
  <si>
    <t>Riduzione di aree irrigate e/o dei tassi di irrigazione, limitazione del drenaggio</t>
  </si>
  <si>
    <t>Azioni per preservare il suolo (per es. tecniche di lavoro per prevenire/ridurre l'erosione del suolo, inerbimento, agricoltura di conservazione, pacciamatura)</t>
  </si>
  <si>
    <t>Creazione, tutela delle caratteristiche ecologiche (per es. delimitazioni dei campi, aree cuscinetto, inerbimento, siepi, alberi)</t>
  </si>
  <si>
    <t>Gestione di paesaggi, pascoli ed elevata valenza naturale</t>
  </si>
  <si>
    <t>Azioni per mantenere gli habitat favorevoli per la biodiversità (per es. lasciando le stoppie invernali nelle aree arabili, adattamento delle date della mietitura)</t>
  </si>
  <si>
    <t>Conservazione delle razze locali in pericolo</t>
  </si>
  <si>
    <t>Altre azioni mirate (per es. uso di pianificazione ambientale integrata)</t>
  </si>
  <si>
    <t>Friuli Venezia Giulia</t>
  </si>
  <si>
    <r>
      <t>Tab. 14.9 - Superfici e contratti oggetto dei diversi impegni agro-ambientali nell'ambito della misura 214 dei PSR 2007-2013, avanzamento 2007-2013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sul territorio nazionale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</si>
  <si>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Dati al 31 dicembre 2014.</t>
    </r>
  </si>
  <si>
    <r>
      <t>Fonte:</t>
    </r>
    <r>
      <rPr>
        <sz val="10"/>
        <rFont val="Calibri"/>
        <family val="2"/>
        <scheme val="minor"/>
      </rPr>
      <t xml:space="preserve"> elaborazioni su dati MIPAAF.</t>
    </r>
  </si>
  <si>
    <r>
      <t>Tab. 14.8 - Risorse pubbliche erogate e capacità di spesa pubblica per tipologie di intervento</t>
    </r>
    <r>
      <rPr>
        <vertAlign val="superscript"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 xml:space="preserve"> - 2014</t>
    </r>
  </si>
  <si>
    <r>
      <t>Tab. 14.7 - Ripartizione delle risorse pubbliche erogate per asse di intervento e per Regione</t>
    </r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- 2014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</si>
  <si>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Dati al 31 dicembre 2014</t>
    </r>
  </si>
  <si>
    <r>
      <t>Tab. 14.6 - Le risorse pubbliche per i PSR 2007-2013 per regione - Stato di avanzamento della spesa, 2007-2013</t>
    </r>
    <r>
      <rPr>
        <i/>
        <vertAlign val="superscript"/>
        <sz val="10"/>
        <rFont val="Calibri"/>
        <family val="2"/>
        <scheme val="minor"/>
      </rPr>
      <t>1</t>
    </r>
  </si>
  <si>
    <r>
      <t>Tab. 14.5 - Stato di avanzamento del FEASR 2007-2013</t>
    </r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ai fini del disimpegno 2014 e 2015</t>
    </r>
  </si>
  <si>
    <t>Ultimo psr approvato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</si>
</sst>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"/>
    <numFmt numFmtId="166" formatCode="0.0%"/>
    <numFmt numFmtId="167" formatCode="_-* #,##0.0_-;\-* #,##0.0_-;_-* &quot;-&quot;??_-;_-@_-"/>
    <numFmt numFmtId="168" formatCode="0.0"/>
    <numFmt numFmtId="169" formatCode="_-* #,##0_-;\-* #,##0_-;_-* &quot;-&quot;??_-;_-@_-"/>
    <numFmt numFmtId="170" formatCode="_(* #,##0.0_);_(* \(#,##0.0\);_(* &quot;-&quot;??_);_(@_)"/>
  </numFmts>
  <fonts count="35">
    <font>
      <sz val="10"/>
      <name val="Futura Md"/>
    </font>
    <font>
      <sz val="10"/>
      <name val="Arial"/>
    </font>
    <font>
      <sz val="8"/>
      <name val="Verdana"/>
    </font>
    <font>
      <sz val="10"/>
      <name val="Futura Md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Futura Md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Futura Md"/>
      <family val="2"/>
    </font>
    <font>
      <sz val="11"/>
      <color indexed="10"/>
      <name val="Calibri"/>
      <family val="2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25" applyNumberFormat="0" applyAlignment="0" applyProtection="0"/>
    <xf numFmtId="0" fontId="20" fillId="21" borderId="26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7" fillId="22" borderId="0" applyNumberFormat="0" applyBorder="0" applyAlignment="0" applyProtection="0"/>
    <xf numFmtId="0" fontId="4" fillId="0" borderId="0"/>
    <xf numFmtId="0" fontId="14" fillId="23" borderId="3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Border="1"/>
    <xf numFmtId="0" fontId="6" fillId="0" borderId="0" xfId="0" applyFont="1"/>
    <xf numFmtId="0" fontId="5" fillId="0" borderId="1" xfId="0" applyFont="1" applyFill="1" applyBorder="1"/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1" applyFont="1" applyFill="1" applyBorder="1" applyAlignment="1">
      <alignment horizontal="left" wrapText="1"/>
    </xf>
    <xf numFmtId="1" fontId="6" fillId="0" borderId="0" xfId="2" applyNumberFormat="1" applyFont="1"/>
    <xf numFmtId="167" fontId="6" fillId="0" borderId="0" xfId="2" applyNumberFormat="1" applyFont="1"/>
    <xf numFmtId="14" fontId="6" fillId="0" borderId="0" xfId="2" applyNumberFormat="1" applyFont="1"/>
    <xf numFmtId="14" fontId="6" fillId="0" borderId="0" xfId="2" applyNumberFormat="1" applyFont="1" applyAlignment="1">
      <alignment horizontal="right"/>
    </xf>
    <xf numFmtId="0" fontId="8" fillId="0" borderId="0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167" fontId="8" fillId="0" borderId="1" xfId="2" applyNumberFormat="1" applyFont="1" applyBorder="1"/>
    <xf numFmtId="167" fontId="5" fillId="0" borderId="1" xfId="2" applyNumberFormat="1" applyFont="1" applyFill="1" applyBorder="1"/>
    <xf numFmtId="167" fontId="8" fillId="0" borderId="0" xfId="2" applyNumberFormat="1" applyFont="1" applyBorder="1"/>
    <xf numFmtId="167" fontId="6" fillId="0" borderId="0" xfId="2" applyNumberFormat="1" applyFont="1" applyBorder="1"/>
    <xf numFmtId="167" fontId="5" fillId="0" borderId="0" xfId="2" applyNumberFormat="1" applyFont="1" applyBorder="1"/>
    <xf numFmtId="164" fontId="5" fillId="0" borderId="0" xfId="2" applyNumberFormat="1" applyFont="1"/>
    <xf numFmtId="0" fontId="5" fillId="0" borderId="0" xfId="0" applyFont="1" applyFill="1" applyBorder="1"/>
    <xf numFmtId="0" fontId="5" fillId="0" borderId="0" xfId="0" applyFont="1"/>
    <xf numFmtId="0" fontId="5" fillId="0" borderId="0" xfId="1" applyFont="1" applyFill="1"/>
    <xf numFmtId="0" fontId="6" fillId="0" borderId="0" xfId="1" applyFont="1" applyFill="1"/>
    <xf numFmtId="0" fontId="9" fillId="0" borderId="0" xfId="0" applyFont="1"/>
    <xf numFmtId="0" fontId="6" fillId="0" borderId="1" xfId="1" applyFont="1" applyFill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0" fontId="6" fillId="0" borderId="0" xfId="0" applyFont="1" applyAlignment="1">
      <alignment wrapText="1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165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Fill="1" applyBorder="1"/>
    <xf numFmtId="0" fontId="6" fillId="0" borderId="1" xfId="0" applyFont="1" applyFill="1" applyBorder="1"/>
    <xf numFmtId="166" fontId="6" fillId="0" borderId="0" xfId="1" applyNumberFormat="1" applyFont="1" applyFill="1" applyBorder="1"/>
    <xf numFmtId="0" fontId="11" fillId="0" borderId="0" xfId="0" applyFont="1"/>
    <xf numFmtId="0" fontId="11" fillId="0" borderId="0" xfId="0" applyFont="1" applyFill="1" applyBorder="1"/>
    <xf numFmtId="0" fontId="6" fillId="0" borderId="0" xfId="1" applyFont="1"/>
    <xf numFmtId="2" fontId="6" fillId="0" borderId="0" xfId="1" applyNumberFormat="1" applyFont="1"/>
    <xf numFmtId="0" fontId="12" fillId="0" borderId="0" xfId="1" applyFont="1" applyFill="1"/>
    <xf numFmtId="0" fontId="6" fillId="0" borderId="0" xfId="1" applyFont="1" applyFill="1" applyBorder="1"/>
    <xf numFmtId="2" fontId="6" fillId="0" borderId="0" xfId="1" applyNumberFormat="1" applyFont="1" applyFill="1"/>
    <xf numFmtId="0" fontId="6" fillId="0" borderId="0" xfId="1" applyFont="1" applyFill="1" applyAlignment="1">
      <alignment horizontal="right"/>
    </xf>
    <xf numFmtId="0" fontId="6" fillId="0" borderId="2" xfId="1" applyFont="1" applyFill="1" applyBorder="1"/>
    <xf numFmtId="0" fontId="6" fillId="0" borderId="2" xfId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1" fontId="5" fillId="0" borderId="0" xfId="2" applyNumberFormat="1" applyFont="1" applyFill="1"/>
    <xf numFmtId="1" fontId="5" fillId="0" borderId="0" xfId="2" applyNumberFormat="1" applyFont="1" applyFill="1" applyAlignment="1">
      <alignment horizontal="right" vertical="center"/>
    </xf>
    <xf numFmtId="0" fontId="8" fillId="0" borderId="0" xfId="1" applyFont="1" applyFill="1" applyBorder="1"/>
    <xf numFmtId="0" fontId="6" fillId="0" borderId="1" xfId="1" applyFont="1" applyFill="1" applyBorder="1" applyAlignment="1">
      <alignment horizontal="left" wrapText="1"/>
    </xf>
    <xf numFmtId="2" fontId="5" fillId="0" borderId="1" xfId="2" applyNumberFormat="1" applyFont="1" applyFill="1" applyBorder="1"/>
    <xf numFmtId="167" fontId="6" fillId="0" borderId="0" xfId="2" applyNumberFormat="1" applyFont="1" applyFill="1"/>
    <xf numFmtId="2" fontId="6" fillId="0" borderId="0" xfId="2" applyNumberFormat="1" applyFont="1" applyFill="1"/>
    <xf numFmtId="2" fontId="6" fillId="0" borderId="0" xfId="2" applyNumberFormat="1" applyFont="1"/>
    <xf numFmtId="0" fontId="6" fillId="0" borderId="3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0" xfId="0" applyFont="1" applyFill="1"/>
    <xf numFmtId="0" fontId="8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8" xfId="3" applyFont="1" applyFill="1" applyBorder="1" applyAlignment="1">
      <alignment wrapText="1"/>
    </xf>
    <xf numFmtId="0" fontId="7" fillId="0" borderId="17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wrapText="1"/>
    </xf>
    <xf numFmtId="0" fontId="7" fillId="0" borderId="18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wrapText="1"/>
    </xf>
    <xf numFmtId="0" fontId="7" fillId="0" borderId="19" xfId="3" applyFont="1" applyFill="1" applyBorder="1" applyAlignment="1">
      <alignment horizontal="center" wrapText="1"/>
    </xf>
    <xf numFmtId="0" fontId="7" fillId="0" borderId="17" xfId="3" applyFont="1" applyFill="1" applyBorder="1" applyAlignment="1">
      <alignment wrapText="1"/>
    </xf>
    <xf numFmtId="0" fontId="7" fillId="0" borderId="19" xfId="3" applyFont="1" applyFill="1" applyBorder="1" applyAlignment="1">
      <alignment wrapText="1"/>
    </xf>
    <xf numFmtId="0" fontId="7" fillId="0" borderId="18" xfId="3" applyFont="1" applyFill="1" applyBorder="1" applyAlignment="1">
      <alignment wrapText="1"/>
    </xf>
    <xf numFmtId="0" fontId="7" fillId="0" borderId="7" xfId="3" applyFont="1" applyFill="1" applyBorder="1" applyAlignment="1">
      <alignment wrapText="1"/>
    </xf>
    <xf numFmtId="0" fontId="7" fillId="0" borderId="6" xfId="3" applyFont="1" applyFill="1" applyBorder="1" applyAlignment="1">
      <alignment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wrapText="1"/>
    </xf>
    <xf numFmtId="0" fontId="7" fillId="0" borderId="2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wrapText="1"/>
    </xf>
    <xf numFmtId="0" fontId="13" fillId="0" borderId="7" xfId="3" applyFont="1" applyFill="1" applyBorder="1" applyAlignment="1">
      <alignment horizontal="center" wrapText="1"/>
    </xf>
    <xf numFmtId="168" fontId="13" fillId="0" borderId="7" xfId="3" applyNumberFormat="1" applyFont="1" applyFill="1" applyBorder="1" applyAlignment="1">
      <alignment horizontal="center" vertical="center" wrapText="1"/>
    </xf>
    <xf numFmtId="168" fontId="13" fillId="0" borderId="20" xfId="3" applyNumberFormat="1" applyFont="1" applyFill="1" applyBorder="1" applyAlignment="1">
      <alignment horizontal="center" vertical="center" wrapText="1"/>
    </xf>
    <xf numFmtId="1" fontId="8" fillId="0" borderId="0" xfId="2" applyNumberFormat="1" applyFont="1"/>
    <xf numFmtId="167" fontId="8" fillId="0" borderId="0" xfId="2" applyNumberFormat="1" applyFont="1"/>
    <xf numFmtId="14" fontId="8" fillId="0" borderId="0" xfId="2" applyNumberFormat="1" applyFont="1"/>
    <xf numFmtId="0" fontId="8" fillId="0" borderId="7" xfId="0" applyFont="1" applyFill="1" applyBorder="1" applyAlignment="1">
      <alignment horizontal="center" wrapText="1"/>
    </xf>
    <xf numFmtId="0" fontId="6" fillId="0" borderId="0" xfId="4" applyFont="1"/>
    <xf numFmtId="0" fontId="6" fillId="0" borderId="0" xfId="4" applyFont="1" applyAlignment="1">
      <alignment horizontal="left"/>
    </xf>
    <xf numFmtId="0" fontId="8" fillId="0" borderId="0" xfId="4" applyFont="1"/>
    <xf numFmtId="0" fontId="6" fillId="0" borderId="1" xfId="0" applyFont="1" applyBorder="1"/>
    <xf numFmtId="0" fontId="6" fillId="0" borderId="1" xfId="9" applyFont="1" applyBorder="1"/>
    <xf numFmtId="0" fontId="6" fillId="0" borderId="2" xfId="9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0" xfId="0" applyFont="1" applyAlignment="1"/>
    <xf numFmtId="3" fontId="6" fillId="0" borderId="0" xfId="7" applyNumberFormat="1" applyFont="1" applyAlignment="1">
      <alignment horizontal="center" vertical="center"/>
    </xf>
    <xf numFmtId="0" fontId="6" fillId="0" borderId="0" xfId="9" applyFont="1" applyFill="1" applyBorder="1" applyAlignment="1">
      <alignment horizontal="left" vertical="center"/>
    </xf>
    <xf numFmtId="3" fontId="6" fillId="0" borderId="0" xfId="7" applyNumberFormat="1" applyFont="1" applyAlignment="1">
      <alignment horizontal="right" vertical="center"/>
    </xf>
    <xf numFmtId="165" fontId="5" fillId="0" borderId="0" xfId="7" applyNumberFormat="1" applyFont="1" applyAlignment="1">
      <alignment horizontal="right" vertical="center"/>
    </xf>
    <xf numFmtId="0" fontId="6" fillId="0" borderId="0" xfId="9" applyFont="1" applyFill="1" applyBorder="1" applyAlignment="1">
      <alignment horizontal="left" vertical="center" wrapText="1"/>
    </xf>
    <xf numFmtId="170" fontId="8" fillId="0" borderId="0" xfId="7" applyNumberFormat="1" applyFont="1" applyBorder="1" applyAlignment="1">
      <alignment horizontal="left" vertical="center" wrapText="1"/>
    </xf>
    <xf numFmtId="3" fontId="8" fillId="0" borderId="0" xfId="7" applyNumberFormat="1" applyFont="1" applyBorder="1" applyAlignment="1">
      <alignment horizontal="right" vertical="center"/>
    </xf>
    <xf numFmtId="3" fontId="32" fillId="0" borderId="0" xfId="7" applyNumberFormat="1" applyFont="1" applyBorder="1" applyAlignment="1">
      <alignment horizontal="right" vertical="center"/>
    </xf>
    <xf numFmtId="0" fontId="6" fillId="0" borderId="0" xfId="6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33" fillId="0" borderId="0" xfId="0" applyFont="1"/>
    <xf numFmtId="0" fontId="5" fillId="0" borderId="0" xfId="6" applyFont="1" applyBorder="1"/>
    <xf numFmtId="0" fontId="7" fillId="0" borderId="0" xfId="0" applyFont="1" applyAlignment="1">
      <alignment horizontal="left" readingOrder="1"/>
    </xf>
    <xf numFmtId="0" fontId="6" fillId="0" borderId="0" xfId="4" applyFont="1" applyAlignment="1">
      <alignment horizontal="right"/>
    </xf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168" fontId="5" fillId="0" borderId="0" xfId="8" applyNumberFormat="1" applyFont="1" applyAlignment="1">
      <alignment horizontal="right" vertical="center"/>
    </xf>
    <xf numFmtId="0" fontId="6" fillId="0" borderId="0" xfId="4" applyFont="1" applyBorder="1"/>
    <xf numFmtId="0" fontId="8" fillId="0" borderId="0" xfId="4" applyFont="1" applyBorder="1"/>
    <xf numFmtId="168" fontId="32" fillId="0" borderId="0" xfId="8" applyNumberFormat="1" applyFont="1" applyBorder="1" applyAlignment="1">
      <alignment horizontal="right" vertical="center"/>
    </xf>
    <xf numFmtId="0" fontId="6" fillId="0" borderId="1" xfId="4" applyFont="1" applyBorder="1"/>
    <xf numFmtId="0" fontId="5" fillId="0" borderId="0" xfId="5" applyFont="1" applyBorder="1"/>
    <xf numFmtId="166" fontId="6" fillId="0" borderId="0" xfId="4" applyNumberFormat="1" applyFont="1"/>
    <xf numFmtId="0" fontId="5" fillId="0" borderId="0" xfId="4" applyFont="1" applyFill="1"/>
    <xf numFmtId="0" fontId="6" fillId="0" borderId="1" xfId="4" applyFont="1" applyFill="1" applyBorder="1"/>
    <xf numFmtId="0" fontId="6" fillId="0" borderId="2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/>
    </xf>
    <xf numFmtId="0" fontId="8" fillId="0" borderId="0" xfId="0" applyFont="1" applyBorder="1" applyAlignment="1"/>
    <xf numFmtId="165" fontId="8" fillId="0" borderId="0" xfId="7" applyNumberFormat="1" applyFont="1" applyBorder="1" applyAlignment="1">
      <alignment horizontal="right" vertical="center"/>
    </xf>
    <xf numFmtId="165" fontId="6" fillId="0" borderId="0" xfId="0" applyNumberFormat="1" applyFont="1"/>
    <xf numFmtId="0" fontId="6" fillId="0" borderId="0" xfId="5" applyFont="1"/>
    <xf numFmtId="0" fontId="5" fillId="0" borderId="0" xfId="4" applyFont="1" applyBorder="1" applyAlignment="1">
      <alignment horizontal="left" vertical="center" wrapText="1"/>
    </xf>
    <xf numFmtId="0" fontId="6" fillId="0" borderId="1" xfId="5" applyFont="1" applyBorder="1"/>
    <xf numFmtId="0" fontId="6" fillId="0" borderId="2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168" fontId="5" fillId="0" borderId="0" xfId="8" applyNumberFormat="1" applyFont="1" applyBorder="1" applyAlignment="1">
      <alignment horizontal="right" vertical="center"/>
    </xf>
    <xf numFmtId="0" fontId="8" fillId="0" borderId="0" xfId="4" applyFont="1" applyFill="1" applyBorder="1" applyAlignment="1">
      <alignment horizontal="left"/>
    </xf>
    <xf numFmtId="168" fontId="5" fillId="0" borderId="0" xfId="8" applyNumberFormat="1" applyFont="1" applyAlignment="1">
      <alignment horizontal="center" vertical="center"/>
    </xf>
    <xf numFmtId="3" fontId="8" fillId="0" borderId="0" xfId="7" applyNumberFormat="1" applyFont="1" applyAlignment="1">
      <alignment horizontal="center" vertical="center"/>
    </xf>
    <xf numFmtId="168" fontId="32" fillId="0" borderId="0" xfId="8" applyNumberFormat="1" applyFont="1" applyAlignment="1">
      <alignment horizontal="center" vertical="center"/>
    </xf>
    <xf numFmtId="0" fontId="6" fillId="0" borderId="0" xfId="5" applyFont="1" applyFill="1"/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right"/>
    </xf>
    <xf numFmtId="0" fontId="6" fillId="0" borderId="2" xfId="5" applyFont="1" applyFill="1" applyBorder="1" applyAlignment="1">
      <alignment vertical="center"/>
    </xf>
    <xf numFmtId="0" fontId="6" fillId="0" borderId="2" xfId="5" applyFont="1" applyFill="1" applyBorder="1" applyAlignment="1">
      <alignment horizontal="center" vertical="center" wrapText="1"/>
    </xf>
    <xf numFmtId="3" fontId="6" fillId="0" borderId="0" xfId="5" applyNumberFormat="1" applyFont="1" applyAlignment="1">
      <alignment horizontal="right" vertical="center"/>
    </xf>
    <xf numFmtId="168" fontId="5" fillId="0" borderId="0" xfId="5" applyNumberFormat="1" applyFont="1" applyAlignment="1">
      <alignment horizontal="right" vertical="center"/>
    </xf>
    <xf numFmtId="4" fontId="6" fillId="0" borderId="0" xfId="6" applyNumberFormat="1" applyFont="1"/>
    <xf numFmtId="1" fontId="6" fillId="0" borderId="0" xfId="5" applyNumberFormat="1" applyFont="1"/>
    <xf numFmtId="4" fontId="8" fillId="0" borderId="0" xfId="6" applyNumberFormat="1" applyFont="1" applyBorder="1"/>
    <xf numFmtId="3" fontId="6" fillId="0" borderId="0" xfId="5" applyNumberFormat="1" applyFont="1"/>
    <xf numFmtId="0" fontId="8" fillId="0" borderId="0" xfId="4" applyFont="1" applyFill="1" applyBorder="1"/>
    <xf numFmtId="3" fontId="8" fillId="0" borderId="0" xfId="5" applyNumberFormat="1" applyFont="1" applyBorder="1" applyAlignment="1">
      <alignment horizontal="right" vertical="center"/>
    </xf>
    <xf numFmtId="168" fontId="32" fillId="0" borderId="0" xfId="5" applyNumberFormat="1" applyFont="1" applyFill="1" applyBorder="1" applyAlignment="1">
      <alignment horizontal="right" vertical="center"/>
    </xf>
    <xf numFmtId="0" fontId="8" fillId="0" borderId="1" xfId="5" applyFont="1" applyBorder="1"/>
    <xf numFmtId="3" fontId="8" fillId="0" borderId="1" xfId="5" applyNumberFormat="1" applyFont="1" applyBorder="1"/>
    <xf numFmtId="0" fontId="8" fillId="0" borderId="0" xfId="5" applyFont="1" applyBorder="1"/>
    <xf numFmtId="0" fontId="6" fillId="0" borderId="0" xfId="5" applyFont="1" applyBorder="1"/>
    <xf numFmtId="169" fontId="6" fillId="0" borderId="0" xfId="5" applyNumberFormat="1" applyFont="1" applyBorder="1" applyAlignment="1">
      <alignment horizontal="center" vertical="center"/>
    </xf>
    <xf numFmtId="169" fontId="6" fillId="0" borderId="0" xfId="5" applyNumberFormat="1" applyFont="1" applyBorder="1"/>
    <xf numFmtId="0" fontId="6" fillId="0" borderId="0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169" fontId="6" fillId="0" borderId="0" xfId="5" applyNumberFormat="1" applyFont="1"/>
    <xf numFmtId="169" fontId="6" fillId="0" borderId="0" xfId="5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7" fillId="0" borderId="8" xfId="3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4" xfId="3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1" xfId="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 wrapText="1"/>
    </xf>
    <xf numFmtId="0" fontId="6" fillId="0" borderId="0" xfId="9" applyFont="1" applyBorder="1" applyAlignment="1">
      <alignment horizontal="left" vertical="center" wrapText="1"/>
    </xf>
  </cellXfs>
  <cellStyles count="51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Linked Cell" xfId="43"/>
    <cellStyle name="Migliaia" xfId="2" builtinId="3"/>
    <cellStyle name="Migliaia 2" xfId="7"/>
    <cellStyle name="Neutral" xfId="44"/>
    <cellStyle name="Normal_Sheet1" xfId="45"/>
    <cellStyle name="Normale" xfId="0" builtinId="0"/>
    <cellStyle name="Normale 2" xfId="1"/>
    <cellStyle name="Normale 2 2" xfId="4"/>
    <cellStyle name="Normale 2 2 2" xfId="9"/>
    <cellStyle name="Normale 3" xfId="5"/>
    <cellStyle name="Normale 3 2" xfId="6"/>
    <cellStyle name="Normale_Query1" xfId="3"/>
    <cellStyle name="Note" xfId="46"/>
    <cellStyle name="Percentuale 2" xfId="8"/>
    <cellStyle name="Title" xfId="47"/>
    <cellStyle name="Total" xfId="48"/>
    <cellStyle name="Virgola_tab.14.1 " xfId="49"/>
    <cellStyle name="Warning Text" xfId="5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36"/>
  <sheetViews>
    <sheetView tabSelected="1" zoomScale="75" zoomScaleNormal="75" workbookViewId="0">
      <selection activeCell="A2" sqref="A2"/>
    </sheetView>
  </sheetViews>
  <sheetFormatPr defaultColWidth="9.140625" defaultRowHeight="12.75"/>
  <cols>
    <col min="1" max="1" width="16.7109375" style="2" customWidth="1"/>
    <col min="2" max="2" width="14.5703125" style="2" customWidth="1"/>
    <col min="3" max="3" width="14.28515625" style="2" customWidth="1"/>
    <col min="4" max="4" width="15.5703125" style="2" customWidth="1"/>
    <col min="5" max="5" width="11.42578125" style="2" customWidth="1"/>
    <col min="6" max="16384" width="9.140625" style="2"/>
  </cols>
  <sheetData>
    <row r="1" spans="1:5">
      <c r="A1" s="23" t="s">
        <v>200</v>
      </c>
      <c r="B1" s="69"/>
      <c r="C1" s="69"/>
      <c r="D1" s="69"/>
      <c r="E1" s="9"/>
    </row>
    <row r="2" spans="1:5">
      <c r="A2" s="3"/>
      <c r="B2" s="40"/>
      <c r="C2" s="40"/>
      <c r="D2" s="9"/>
      <c r="E2" s="167" t="s">
        <v>79</v>
      </c>
    </row>
    <row r="3" spans="1:5" ht="38.1" customHeight="1">
      <c r="A3" s="4"/>
      <c r="B3" s="5" t="s">
        <v>167</v>
      </c>
      <c r="C3" s="6" t="s">
        <v>168</v>
      </c>
      <c r="D3" s="5" t="s">
        <v>169</v>
      </c>
      <c r="E3" s="5" t="s">
        <v>256</v>
      </c>
    </row>
    <row r="4" spans="1:5">
      <c r="A4" s="7"/>
      <c r="B4" s="8"/>
      <c r="C4" s="9"/>
      <c r="D4" s="9"/>
    </row>
    <row r="5" spans="1:5">
      <c r="A5" s="10" t="s">
        <v>11</v>
      </c>
      <c r="B5" s="11">
        <v>2</v>
      </c>
      <c r="C5" s="12">
        <v>647.79775900000004</v>
      </c>
      <c r="D5" s="13">
        <v>40586</v>
      </c>
      <c r="E5" s="13">
        <v>40743</v>
      </c>
    </row>
    <row r="6" spans="1:5">
      <c r="A6" s="10" t="s">
        <v>12</v>
      </c>
      <c r="B6" s="11">
        <v>1</v>
      </c>
      <c r="C6" s="12">
        <v>2366.716966</v>
      </c>
      <c r="D6" s="13">
        <v>40688</v>
      </c>
      <c r="E6" s="14" t="s">
        <v>143</v>
      </c>
    </row>
    <row r="7" spans="1:5" ht="14.25" customHeight="1">
      <c r="A7" s="10" t="s">
        <v>13</v>
      </c>
      <c r="B7" s="11">
        <v>1</v>
      </c>
      <c r="C7" s="12">
        <v>2305.673996</v>
      </c>
      <c r="D7" s="13">
        <v>40688</v>
      </c>
      <c r="E7" s="14" t="s">
        <v>143</v>
      </c>
    </row>
    <row r="8" spans="1:5">
      <c r="A8" s="10" t="s">
        <v>14</v>
      </c>
      <c r="B8" s="11">
        <v>1</v>
      </c>
      <c r="C8" s="12">
        <v>629.40069000000005</v>
      </c>
      <c r="D8" s="13">
        <v>40523</v>
      </c>
      <c r="E8" s="14" t="s">
        <v>143</v>
      </c>
    </row>
    <row r="9" spans="1:5">
      <c r="A9" s="10" t="s">
        <v>15</v>
      </c>
      <c r="B9" s="11">
        <v>15</v>
      </c>
      <c r="C9" s="12">
        <v>9383.8070499999994</v>
      </c>
      <c r="D9" s="13">
        <v>40524</v>
      </c>
      <c r="E9" s="14">
        <v>40688</v>
      </c>
    </row>
    <row r="10" spans="1:5">
      <c r="A10" s="10" t="s">
        <v>94</v>
      </c>
      <c r="B10" s="11">
        <v>1</v>
      </c>
      <c r="C10" s="12">
        <v>823.34155799999996</v>
      </c>
      <c r="D10" s="13">
        <v>44239</v>
      </c>
      <c r="E10" s="14" t="s">
        <v>143</v>
      </c>
    </row>
    <row r="11" spans="1:5">
      <c r="A11" s="10" t="s">
        <v>95</v>
      </c>
      <c r="B11" s="11">
        <v>19</v>
      </c>
      <c r="C11" s="12">
        <v>8297.3888210000005</v>
      </c>
      <c r="D11" s="13">
        <v>40586</v>
      </c>
      <c r="E11" s="13">
        <v>40864</v>
      </c>
    </row>
    <row r="12" spans="1:5">
      <c r="A12" s="10" t="s">
        <v>96</v>
      </c>
      <c r="B12" s="11">
        <v>30</v>
      </c>
      <c r="C12" s="12">
        <v>11384.844249</v>
      </c>
      <c r="D12" s="13">
        <v>40586</v>
      </c>
      <c r="E12" s="13">
        <v>40870</v>
      </c>
    </row>
    <row r="13" spans="1:5">
      <c r="A13" s="10" t="s">
        <v>97</v>
      </c>
      <c r="B13" s="11">
        <v>1</v>
      </c>
      <c r="C13" s="12">
        <v>2190.5921530000001</v>
      </c>
      <c r="D13" s="13">
        <v>40688</v>
      </c>
      <c r="E13" s="14" t="s">
        <v>143</v>
      </c>
    </row>
    <row r="14" spans="1:5">
      <c r="A14" s="10" t="s">
        <v>98</v>
      </c>
      <c r="B14" s="11">
        <v>23</v>
      </c>
      <c r="C14" s="12">
        <v>10444.380767000001</v>
      </c>
      <c r="D14" s="13">
        <v>40688</v>
      </c>
      <c r="E14" s="13">
        <v>40870</v>
      </c>
    </row>
    <row r="15" spans="1:5">
      <c r="A15" s="10" t="s">
        <v>100</v>
      </c>
      <c r="B15" s="11">
        <v>1</v>
      </c>
      <c r="C15" s="12">
        <v>1075.6037819999999</v>
      </c>
      <c r="D15" s="13">
        <v>40586</v>
      </c>
      <c r="E15" s="14" t="s">
        <v>143</v>
      </c>
    </row>
    <row r="16" spans="1:5">
      <c r="A16" s="10" t="s">
        <v>101</v>
      </c>
      <c r="B16" s="11">
        <v>1</v>
      </c>
      <c r="C16" s="12">
        <v>1613.08824</v>
      </c>
      <c r="D16" s="13">
        <v>40586</v>
      </c>
      <c r="E16" s="14" t="s">
        <v>143</v>
      </c>
    </row>
    <row r="17" spans="1:5">
      <c r="A17" s="10" t="s">
        <v>102</v>
      </c>
      <c r="B17" s="11">
        <v>1</v>
      </c>
      <c r="C17" s="12">
        <v>100.5746</v>
      </c>
      <c r="D17" s="13">
        <v>40726</v>
      </c>
      <c r="E17" s="14" t="s">
        <v>143</v>
      </c>
    </row>
    <row r="18" spans="1:5">
      <c r="A18" s="10" t="s">
        <v>103</v>
      </c>
      <c r="B18" s="11">
        <v>1</v>
      </c>
      <c r="C18" s="12">
        <v>3430.6644930000002</v>
      </c>
      <c r="D18" s="13">
        <v>40764</v>
      </c>
      <c r="E18" s="14" t="s">
        <v>143</v>
      </c>
    </row>
    <row r="19" spans="1:5">
      <c r="A19" s="10" t="s">
        <v>104</v>
      </c>
      <c r="B19" s="11">
        <v>1</v>
      </c>
      <c r="C19" s="12">
        <v>97.326898</v>
      </c>
      <c r="D19" s="13">
        <v>40870</v>
      </c>
      <c r="E19" s="14" t="s">
        <v>143</v>
      </c>
    </row>
    <row r="20" spans="1:5">
      <c r="A20" s="10" t="s">
        <v>105</v>
      </c>
      <c r="B20" s="11">
        <v>1</v>
      </c>
      <c r="C20" s="12">
        <v>607.30535999999995</v>
      </c>
      <c r="D20" s="13">
        <v>40523</v>
      </c>
      <c r="E20" s="14" t="s">
        <v>143</v>
      </c>
    </row>
    <row r="21" spans="1:5">
      <c r="A21" s="10" t="s">
        <v>106</v>
      </c>
      <c r="B21" s="11">
        <v>1</v>
      </c>
      <c r="C21" s="12">
        <v>3937.551997</v>
      </c>
      <c r="D21" s="13">
        <v>40523</v>
      </c>
      <c r="E21" s="14" t="s">
        <v>143</v>
      </c>
    </row>
    <row r="22" spans="1:5">
      <c r="A22" s="10" t="s">
        <v>107</v>
      </c>
      <c r="B22" s="11">
        <v>1</v>
      </c>
      <c r="C22" s="12">
        <v>8598.2808139999997</v>
      </c>
      <c r="D22" s="13">
        <v>40523</v>
      </c>
      <c r="E22" s="14" t="s">
        <v>143</v>
      </c>
    </row>
    <row r="23" spans="1:5">
      <c r="A23" s="10" t="s">
        <v>108</v>
      </c>
      <c r="B23" s="11">
        <v>3</v>
      </c>
      <c r="C23" s="12">
        <v>4057.7883740000002</v>
      </c>
      <c r="D23" s="13">
        <v>40524</v>
      </c>
      <c r="E23" s="13">
        <v>40586</v>
      </c>
    </row>
    <row r="24" spans="1:5">
      <c r="A24" s="10" t="s">
        <v>109</v>
      </c>
      <c r="B24" s="11">
        <v>1</v>
      </c>
      <c r="C24" s="12">
        <v>8127.9964019999998</v>
      </c>
      <c r="D24" s="13">
        <v>40688</v>
      </c>
      <c r="E24" s="14" t="s">
        <v>143</v>
      </c>
    </row>
    <row r="25" spans="1:5">
      <c r="A25" s="10" t="s">
        <v>110</v>
      </c>
      <c r="B25" s="11">
        <v>1</v>
      </c>
      <c r="C25" s="12">
        <v>837.84980299999995</v>
      </c>
      <c r="D25" s="13">
        <v>40586</v>
      </c>
      <c r="E25" s="13">
        <v>1802</v>
      </c>
    </row>
    <row r="26" spans="1:5">
      <c r="A26" s="10" t="s">
        <v>111</v>
      </c>
      <c r="B26" s="11">
        <v>1</v>
      </c>
      <c r="C26" s="12">
        <v>1545.2728440000001</v>
      </c>
      <c r="D26" s="13">
        <v>40586</v>
      </c>
      <c r="E26" s="13">
        <v>4590</v>
      </c>
    </row>
    <row r="27" spans="1:5">
      <c r="A27" s="10" t="s">
        <v>112</v>
      </c>
      <c r="B27" s="11">
        <v>2</v>
      </c>
      <c r="C27" s="12">
        <v>2380.4083380000002</v>
      </c>
      <c r="D27" s="13">
        <v>73396</v>
      </c>
      <c r="E27" s="13">
        <v>40586</v>
      </c>
    </row>
    <row r="28" spans="1:5">
      <c r="A28" s="10" t="s">
        <v>113</v>
      </c>
      <c r="B28" s="11">
        <v>1</v>
      </c>
      <c r="C28" s="12">
        <v>1763.5652500000001</v>
      </c>
      <c r="D28" s="13">
        <v>40586</v>
      </c>
      <c r="E28" s="14" t="s">
        <v>170</v>
      </c>
    </row>
    <row r="29" spans="1:5">
      <c r="A29" s="10" t="s">
        <v>114</v>
      </c>
      <c r="B29" s="11">
        <v>4</v>
      </c>
      <c r="C29" s="12">
        <v>5199.666491</v>
      </c>
      <c r="D29" s="13">
        <v>40586</v>
      </c>
      <c r="E29" s="13">
        <v>40779</v>
      </c>
    </row>
    <row r="30" spans="1:5">
      <c r="A30" s="10" t="s">
        <v>171</v>
      </c>
      <c r="B30" s="11">
        <v>1</v>
      </c>
      <c r="C30" s="12">
        <v>2026.2225000000001</v>
      </c>
      <c r="D30" s="13">
        <v>40688</v>
      </c>
      <c r="E30" s="14" t="s">
        <v>170</v>
      </c>
    </row>
    <row r="31" spans="1:5">
      <c r="A31" s="10"/>
      <c r="B31" s="11"/>
      <c r="C31" s="12"/>
      <c r="D31" s="13"/>
      <c r="E31" s="13"/>
    </row>
    <row r="32" spans="1:5" s="1" customFormat="1">
      <c r="A32" s="15" t="s">
        <v>172</v>
      </c>
      <c r="B32" s="88">
        <f>SUM(B5:B30)</f>
        <v>116</v>
      </c>
      <c r="C32" s="89">
        <v>93873.110195000001</v>
      </c>
      <c r="D32" s="90">
        <v>40523</v>
      </c>
      <c r="E32" s="90">
        <v>40870</v>
      </c>
    </row>
    <row r="33" spans="1:5" s="1" customFormat="1">
      <c r="A33" s="16"/>
      <c r="B33" s="17"/>
      <c r="C33" s="18"/>
      <c r="D33" s="18"/>
      <c r="E33" s="18"/>
    </row>
    <row r="34" spans="1:5" s="1" customFormat="1">
      <c r="A34" s="15"/>
      <c r="B34" s="19"/>
      <c r="C34" s="20"/>
      <c r="D34" s="21"/>
    </row>
    <row r="35" spans="1:5">
      <c r="A35" s="69" t="s">
        <v>201</v>
      </c>
      <c r="B35" s="12"/>
      <c r="C35" s="12"/>
      <c r="D35" s="22"/>
    </row>
    <row r="36" spans="1:5">
      <c r="D36" s="24"/>
    </row>
  </sheetData>
  <phoneticPr fontId="2" type="noConversion"/>
  <pageMargins left="0.75000000000000011" right="0.75000000000000011" top="0.98" bottom="0.98" header="0.51" footer="0.51"/>
  <pageSetup paperSize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73"/>
  <sheetViews>
    <sheetView zoomScale="75" zoomScaleNormal="75" zoomScalePageLayoutView="90" workbookViewId="0">
      <selection activeCell="A2" sqref="A2"/>
    </sheetView>
  </sheetViews>
  <sheetFormatPr defaultColWidth="8.7109375" defaultRowHeight="12.75"/>
  <cols>
    <col min="1" max="1" width="13.5703125" style="9" customWidth="1"/>
    <col min="2" max="2" width="20.42578125" style="9" customWidth="1"/>
    <col min="3" max="3" width="13.42578125" style="9" customWidth="1"/>
    <col min="4" max="4" width="15.28515625" style="9" customWidth="1"/>
    <col min="5" max="5" width="17.28515625" style="9" customWidth="1"/>
    <col min="6" max="6" width="16.7109375" style="9" customWidth="1"/>
    <col min="7" max="16384" width="8.7109375" style="9"/>
  </cols>
  <sheetData>
    <row r="1" spans="1:6" ht="15">
      <c r="A1" s="65" t="s">
        <v>199</v>
      </c>
    </row>
    <row r="2" spans="1:6">
      <c r="A2" s="65"/>
    </row>
    <row r="3" spans="1:6" ht="35.25" customHeight="1">
      <c r="A3" s="91" t="s">
        <v>175</v>
      </c>
      <c r="B3" s="91" t="s">
        <v>176</v>
      </c>
      <c r="C3" s="91" t="s">
        <v>177</v>
      </c>
      <c r="D3" s="91" t="s">
        <v>178</v>
      </c>
      <c r="E3" s="91" t="s">
        <v>179</v>
      </c>
      <c r="F3" s="91" t="s">
        <v>180</v>
      </c>
    </row>
    <row r="4" spans="1:6">
      <c r="A4" s="173" t="s">
        <v>60</v>
      </c>
      <c r="B4" s="70" t="s">
        <v>61</v>
      </c>
      <c r="C4" s="179">
        <v>4</v>
      </c>
      <c r="D4" s="71">
        <v>33</v>
      </c>
      <c r="E4" s="176">
        <v>56.6</v>
      </c>
      <c r="F4" s="186">
        <v>1.4</v>
      </c>
    </row>
    <row r="5" spans="1:6">
      <c r="A5" s="174"/>
      <c r="B5" s="72" t="s">
        <v>62</v>
      </c>
      <c r="C5" s="180"/>
      <c r="D5" s="73">
        <v>19</v>
      </c>
      <c r="E5" s="177"/>
      <c r="F5" s="187"/>
    </row>
    <row r="6" spans="1:6">
      <c r="A6" s="174"/>
      <c r="B6" s="72" t="s">
        <v>63</v>
      </c>
      <c r="C6" s="180"/>
      <c r="D6" s="73">
        <v>11</v>
      </c>
      <c r="E6" s="177"/>
      <c r="F6" s="187"/>
    </row>
    <row r="7" spans="1:6">
      <c r="A7" s="175"/>
      <c r="B7" s="74" t="s">
        <v>64</v>
      </c>
      <c r="C7" s="181"/>
      <c r="D7" s="75">
        <v>18</v>
      </c>
      <c r="E7" s="178"/>
      <c r="F7" s="188"/>
    </row>
    <row r="8" spans="1:6">
      <c r="A8" s="168" t="s">
        <v>181</v>
      </c>
      <c r="B8" s="76" t="s">
        <v>182</v>
      </c>
      <c r="C8" s="179">
        <v>2</v>
      </c>
      <c r="D8" s="71">
        <v>22</v>
      </c>
      <c r="E8" s="176">
        <v>100</v>
      </c>
      <c r="F8" s="186">
        <v>20.399999999999999</v>
      </c>
    </row>
    <row r="9" spans="1:6">
      <c r="A9" s="172"/>
      <c r="B9" s="77" t="s">
        <v>183</v>
      </c>
      <c r="C9" s="180"/>
      <c r="D9" s="75">
        <v>6</v>
      </c>
      <c r="E9" s="177"/>
      <c r="F9" s="187"/>
    </row>
    <row r="10" spans="1:6">
      <c r="A10" s="168" t="s">
        <v>184</v>
      </c>
      <c r="B10" s="76" t="s">
        <v>49</v>
      </c>
      <c r="C10" s="179">
        <v>2</v>
      </c>
      <c r="D10" s="71">
        <v>13</v>
      </c>
      <c r="E10" s="176">
        <v>100</v>
      </c>
      <c r="F10" s="186">
        <v>0.4</v>
      </c>
    </row>
    <row r="11" spans="1:6">
      <c r="A11" s="172"/>
      <c r="B11" s="77" t="s">
        <v>50</v>
      </c>
      <c r="C11" s="180"/>
      <c r="D11" s="75">
        <v>5</v>
      </c>
      <c r="E11" s="177"/>
      <c r="F11" s="187"/>
    </row>
    <row r="12" spans="1:6">
      <c r="A12" s="168" t="s">
        <v>45</v>
      </c>
      <c r="B12" s="76" t="s">
        <v>46</v>
      </c>
      <c r="C12" s="179">
        <v>4</v>
      </c>
      <c r="D12" s="71">
        <v>11</v>
      </c>
      <c r="E12" s="176">
        <v>79.2</v>
      </c>
      <c r="F12" s="186">
        <v>3.7</v>
      </c>
    </row>
    <row r="13" spans="1:6">
      <c r="A13" s="171"/>
      <c r="B13" s="78" t="s">
        <v>47</v>
      </c>
      <c r="C13" s="180"/>
      <c r="D13" s="73">
        <v>8</v>
      </c>
      <c r="E13" s="177"/>
      <c r="F13" s="187"/>
    </row>
    <row r="14" spans="1:6">
      <c r="A14" s="171"/>
      <c r="B14" s="78" t="s">
        <v>48</v>
      </c>
      <c r="C14" s="180"/>
      <c r="D14" s="73">
        <v>13</v>
      </c>
      <c r="E14" s="177"/>
      <c r="F14" s="187"/>
    </row>
    <row r="15" spans="1:6">
      <c r="A15" s="172"/>
      <c r="B15" s="77" t="s">
        <v>185</v>
      </c>
      <c r="C15" s="181"/>
      <c r="D15" s="75">
        <v>16</v>
      </c>
      <c r="E15" s="178"/>
      <c r="F15" s="188"/>
    </row>
    <row r="16" spans="1:6">
      <c r="A16" s="79" t="s">
        <v>202</v>
      </c>
      <c r="B16" s="80" t="s">
        <v>2</v>
      </c>
      <c r="C16" s="81">
        <v>1</v>
      </c>
      <c r="D16" s="82">
        <v>3</v>
      </c>
      <c r="E16" s="81">
        <v>100</v>
      </c>
      <c r="F16" s="83">
        <v>0.2</v>
      </c>
    </row>
    <row r="17" spans="1:6">
      <c r="A17" s="168" t="s">
        <v>7</v>
      </c>
      <c r="B17" s="76" t="s">
        <v>8</v>
      </c>
      <c r="C17" s="179">
        <v>4</v>
      </c>
      <c r="D17" s="71">
        <v>16</v>
      </c>
      <c r="E17" s="176">
        <v>81.099999999999994</v>
      </c>
      <c r="F17" s="186">
        <v>2.1</v>
      </c>
    </row>
    <row r="18" spans="1:6">
      <c r="A18" s="171"/>
      <c r="B18" s="78" t="s">
        <v>9</v>
      </c>
      <c r="C18" s="180"/>
      <c r="D18" s="73">
        <v>7</v>
      </c>
      <c r="E18" s="177"/>
      <c r="F18" s="187"/>
    </row>
    <row r="19" spans="1:6">
      <c r="A19" s="171"/>
      <c r="B19" s="78" t="s">
        <v>186</v>
      </c>
      <c r="C19" s="180"/>
      <c r="D19" s="73">
        <v>6</v>
      </c>
      <c r="E19" s="177"/>
      <c r="F19" s="187"/>
    </row>
    <row r="20" spans="1:6">
      <c r="A20" s="172"/>
      <c r="B20" s="77" t="s">
        <v>10</v>
      </c>
      <c r="C20" s="181"/>
      <c r="D20" s="75">
        <v>8</v>
      </c>
      <c r="E20" s="178"/>
      <c r="F20" s="188"/>
    </row>
    <row r="21" spans="1:6">
      <c r="A21" s="168" t="s">
        <v>36</v>
      </c>
      <c r="B21" s="76" t="s">
        <v>37</v>
      </c>
      <c r="C21" s="179">
        <v>3</v>
      </c>
      <c r="D21" s="71">
        <v>21</v>
      </c>
      <c r="E21" s="176">
        <v>97.3</v>
      </c>
      <c r="F21" s="186">
        <v>3.1</v>
      </c>
    </row>
    <row r="22" spans="1:6">
      <c r="A22" s="171"/>
      <c r="B22" s="78" t="s">
        <v>38</v>
      </c>
      <c r="C22" s="180"/>
      <c r="D22" s="73">
        <v>8</v>
      </c>
      <c r="E22" s="177"/>
      <c r="F22" s="187"/>
    </row>
    <row r="23" spans="1:6" ht="25.5">
      <c r="A23" s="172"/>
      <c r="B23" s="77" t="s">
        <v>39</v>
      </c>
      <c r="C23" s="180"/>
      <c r="D23" s="75">
        <v>8</v>
      </c>
      <c r="E23" s="177"/>
      <c r="F23" s="187"/>
    </row>
    <row r="24" spans="1:6">
      <c r="A24" s="168" t="s">
        <v>197</v>
      </c>
      <c r="B24" s="76" t="s">
        <v>33</v>
      </c>
      <c r="C24" s="179">
        <v>4</v>
      </c>
      <c r="D24" s="71">
        <v>10</v>
      </c>
      <c r="E24" s="176">
        <v>55.3</v>
      </c>
      <c r="F24" s="186">
        <v>3.1</v>
      </c>
    </row>
    <row r="25" spans="1:6">
      <c r="A25" s="171"/>
      <c r="B25" s="78" t="s">
        <v>34</v>
      </c>
      <c r="C25" s="180"/>
      <c r="D25" s="73">
        <v>8</v>
      </c>
      <c r="E25" s="177"/>
      <c r="F25" s="187"/>
    </row>
    <row r="26" spans="1:6" ht="25.5">
      <c r="A26" s="171"/>
      <c r="B26" s="78" t="s">
        <v>187</v>
      </c>
      <c r="C26" s="180"/>
      <c r="D26" s="73">
        <v>13</v>
      </c>
      <c r="E26" s="177"/>
      <c r="F26" s="187"/>
    </row>
    <row r="27" spans="1:6" ht="15.95" customHeight="1">
      <c r="A27" s="172"/>
      <c r="B27" s="77" t="s">
        <v>35</v>
      </c>
      <c r="C27" s="181"/>
      <c r="D27" s="75">
        <v>7</v>
      </c>
      <c r="E27" s="178"/>
      <c r="F27" s="188"/>
    </row>
    <row r="28" spans="1:6" ht="25.5">
      <c r="A28" s="168" t="s">
        <v>75</v>
      </c>
      <c r="B28" s="76" t="s">
        <v>76</v>
      </c>
      <c r="C28" s="179">
        <v>3</v>
      </c>
      <c r="D28" s="71">
        <v>5</v>
      </c>
      <c r="E28" s="176">
        <v>100</v>
      </c>
      <c r="F28" s="186">
        <v>2.1</v>
      </c>
    </row>
    <row r="29" spans="1:6">
      <c r="A29" s="171"/>
      <c r="B29" s="78" t="s">
        <v>0</v>
      </c>
      <c r="C29" s="180"/>
      <c r="D29" s="73">
        <v>10</v>
      </c>
      <c r="E29" s="177"/>
      <c r="F29" s="187"/>
    </row>
    <row r="30" spans="1:6">
      <c r="A30" s="172"/>
      <c r="B30" s="77" t="s">
        <v>1</v>
      </c>
      <c r="C30" s="180"/>
      <c r="D30" s="75">
        <v>21</v>
      </c>
      <c r="E30" s="177"/>
      <c r="F30" s="187"/>
    </row>
    <row r="31" spans="1:6">
      <c r="A31" s="168" t="s">
        <v>3</v>
      </c>
      <c r="B31" s="76" t="s">
        <v>4</v>
      </c>
      <c r="C31" s="179">
        <v>3</v>
      </c>
      <c r="D31" s="71">
        <v>7</v>
      </c>
      <c r="E31" s="176">
        <v>46.3</v>
      </c>
      <c r="F31" s="186">
        <v>11.4</v>
      </c>
    </row>
    <row r="32" spans="1:6">
      <c r="A32" s="171"/>
      <c r="B32" s="78" t="s">
        <v>5</v>
      </c>
      <c r="C32" s="180"/>
      <c r="D32" s="73">
        <v>20</v>
      </c>
      <c r="E32" s="177"/>
      <c r="F32" s="187"/>
    </row>
    <row r="33" spans="1:6">
      <c r="A33" s="172"/>
      <c r="B33" s="77" t="s">
        <v>6</v>
      </c>
      <c r="C33" s="180"/>
      <c r="D33" s="75">
        <v>14</v>
      </c>
      <c r="E33" s="177"/>
      <c r="F33" s="187"/>
    </row>
    <row r="34" spans="1:6" ht="25.5">
      <c r="A34" s="168" t="s">
        <v>51</v>
      </c>
      <c r="B34" s="76" t="s">
        <v>52</v>
      </c>
      <c r="C34" s="179">
        <v>3</v>
      </c>
      <c r="D34" s="71">
        <v>10</v>
      </c>
      <c r="E34" s="176">
        <v>63.6</v>
      </c>
      <c r="F34" s="186">
        <v>5.7</v>
      </c>
    </row>
    <row r="35" spans="1:6">
      <c r="A35" s="171"/>
      <c r="B35" s="78" t="s">
        <v>53</v>
      </c>
      <c r="C35" s="180"/>
      <c r="D35" s="73">
        <v>15</v>
      </c>
      <c r="E35" s="177"/>
      <c r="F35" s="187"/>
    </row>
    <row r="36" spans="1:6" ht="15.95" customHeight="1">
      <c r="A36" s="172"/>
      <c r="B36" s="77" t="s">
        <v>54</v>
      </c>
      <c r="C36" s="180"/>
      <c r="D36" s="75">
        <v>19</v>
      </c>
      <c r="E36" s="177"/>
      <c r="F36" s="187"/>
    </row>
    <row r="37" spans="1:6">
      <c r="A37" s="168" t="s">
        <v>40</v>
      </c>
      <c r="B37" s="76" t="s">
        <v>41</v>
      </c>
      <c r="C37" s="179">
        <v>4</v>
      </c>
      <c r="D37" s="71">
        <v>19</v>
      </c>
      <c r="E37" s="176">
        <v>76.099999999999994</v>
      </c>
      <c r="F37" s="186">
        <v>2.6</v>
      </c>
    </row>
    <row r="38" spans="1:6">
      <c r="A38" s="171"/>
      <c r="B38" s="78" t="s">
        <v>42</v>
      </c>
      <c r="C38" s="180"/>
      <c r="D38" s="73">
        <v>31</v>
      </c>
      <c r="E38" s="177"/>
      <c r="F38" s="187"/>
    </row>
    <row r="39" spans="1:6">
      <c r="A39" s="171"/>
      <c r="B39" s="78" t="s">
        <v>43</v>
      </c>
      <c r="C39" s="180"/>
      <c r="D39" s="73">
        <v>24</v>
      </c>
      <c r="E39" s="177"/>
      <c r="F39" s="187"/>
    </row>
    <row r="40" spans="1:6">
      <c r="A40" s="172"/>
      <c r="B40" s="77" t="s">
        <v>44</v>
      </c>
      <c r="C40" s="181"/>
      <c r="D40" s="75">
        <v>18</v>
      </c>
      <c r="E40" s="178"/>
      <c r="F40" s="188"/>
    </row>
    <row r="41" spans="1:6">
      <c r="A41" s="168" t="s">
        <v>117</v>
      </c>
      <c r="B41" s="76" t="s">
        <v>118</v>
      </c>
      <c r="C41" s="182">
        <v>4</v>
      </c>
      <c r="D41" s="71">
        <v>33</v>
      </c>
      <c r="E41" s="184">
        <v>84.1</v>
      </c>
      <c r="F41" s="189">
        <v>6.3</v>
      </c>
    </row>
    <row r="42" spans="1:6">
      <c r="A42" s="169"/>
      <c r="B42" s="78" t="s">
        <v>119</v>
      </c>
      <c r="C42" s="182"/>
      <c r="D42" s="73">
        <v>24</v>
      </c>
      <c r="E42" s="184"/>
      <c r="F42" s="189"/>
    </row>
    <row r="43" spans="1:6">
      <c r="A43" s="169"/>
      <c r="B43" s="78" t="s">
        <v>120</v>
      </c>
      <c r="C43" s="182"/>
      <c r="D43" s="73">
        <v>19</v>
      </c>
      <c r="E43" s="184"/>
      <c r="F43" s="189"/>
    </row>
    <row r="44" spans="1:6" ht="15.95" customHeight="1">
      <c r="A44" s="170"/>
      <c r="B44" s="77" t="s">
        <v>188</v>
      </c>
      <c r="C44" s="183"/>
      <c r="D44" s="75">
        <v>12</v>
      </c>
      <c r="E44" s="185"/>
      <c r="F44" s="190"/>
    </row>
    <row r="45" spans="1:6">
      <c r="A45" s="168" t="s">
        <v>55</v>
      </c>
      <c r="B45" s="76" t="s">
        <v>56</v>
      </c>
      <c r="C45" s="179">
        <v>4</v>
      </c>
      <c r="D45" s="71">
        <v>33</v>
      </c>
      <c r="E45" s="176">
        <v>79.2</v>
      </c>
      <c r="F45" s="186">
        <v>29</v>
      </c>
    </row>
    <row r="46" spans="1:6">
      <c r="A46" s="171"/>
      <c r="B46" s="78" t="s">
        <v>57</v>
      </c>
      <c r="C46" s="180"/>
      <c r="D46" s="73">
        <v>12</v>
      </c>
      <c r="E46" s="177"/>
      <c r="F46" s="187"/>
    </row>
    <row r="47" spans="1:6">
      <c r="A47" s="171"/>
      <c r="B47" s="78" t="s">
        <v>58</v>
      </c>
      <c r="C47" s="180"/>
      <c r="D47" s="73">
        <v>13</v>
      </c>
      <c r="E47" s="177"/>
      <c r="F47" s="187"/>
    </row>
    <row r="48" spans="1:6">
      <c r="A48" s="172"/>
      <c r="B48" s="77" t="s">
        <v>59</v>
      </c>
      <c r="C48" s="181"/>
      <c r="D48" s="75">
        <v>14</v>
      </c>
      <c r="E48" s="178"/>
      <c r="F48" s="188"/>
    </row>
    <row r="49" spans="1:6">
      <c r="A49" s="168" t="s">
        <v>28</v>
      </c>
      <c r="B49" s="76" t="s">
        <v>29</v>
      </c>
      <c r="C49" s="179">
        <v>4</v>
      </c>
      <c r="D49" s="71">
        <v>25</v>
      </c>
      <c r="E49" s="176">
        <v>47.3</v>
      </c>
      <c r="F49" s="186">
        <v>4.2</v>
      </c>
    </row>
    <row r="50" spans="1:6">
      <c r="A50" s="169"/>
      <c r="B50" s="78" t="s">
        <v>30</v>
      </c>
      <c r="C50" s="180"/>
      <c r="D50" s="73">
        <v>29</v>
      </c>
      <c r="E50" s="177"/>
      <c r="F50" s="187"/>
    </row>
    <row r="51" spans="1:6">
      <c r="A51" s="169"/>
      <c r="B51" s="78" t="s">
        <v>31</v>
      </c>
      <c r="C51" s="180"/>
      <c r="D51" s="73">
        <v>24</v>
      </c>
      <c r="E51" s="177"/>
      <c r="F51" s="187"/>
    </row>
    <row r="52" spans="1:6">
      <c r="A52" s="170"/>
      <c r="B52" s="77" t="s">
        <v>32</v>
      </c>
      <c r="C52" s="181"/>
      <c r="D52" s="75">
        <v>15</v>
      </c>
      <c r="E52" s="178"/>
      <c r="F52" s="188"/>
    </row>
    <row r="53" spans="1:6">
      <c r="A53" s="79" t="s">
        <v>65</v>
      </c>
      <c r="B53" s="80" t="s">
        <v>66</v>
      </c>
      <c r="C53" s="81">
        <v>1</v>
      </c>
      <c r="D53" s="82">
        <v>29</v>
      </c>
      <c r="E53" s="81">
        <v>27.6</v>
      </c>
      <c r="F53" s="83">
        <v>1.5</v>
      </c>
    </row>
    <row r="54" spans="1:6">
      <c r="A54" s="168" t="s">
        <v>121</v>
      </c>
      <c r="B54" s="76" t="s">
        <v>122</v>
      </c>
      <c r="C54" s="179">
        <v>4</v>
      </c>
      <c r="D54" s="71">
        <v>8</v>
      </c>
      <c r="E54" s="176">
        <v>61.9</v>
      </c>
      <c r="F54" s="186">
        <v>16.2</v>
      </c>
    </row>
    <row r="55" spans="1:6">
      <c r="A55" s="169"/>
      <c r="B55" s="78" t="s">
        <v>123</v>
      </c>
      <c r="C55" s="180"/>
      <c r="D55" s="73">
        <v>7</v>
      </c>
      <c r="E55" s="177"/>
      <c r="F55" s="187"/>
    </row>
    <row r="56" spans="1:6" ht="25.5">
      <c r="A56" s="169"/>
      <c r="B56" s="78" t="s">
        <v>124</v>
      </c>
      <c r="C56" s="180"/>
      <c r="D56" s="73">
        <v>19</v>
      </c>
      <c r="E56" s="177"/>
      <c r="F56" s="187"/>
    </row>
    <row r="57" spans="1:6">
      <c r="A57" s="170"/>
      <c r="B57" s="77" t="s">
        <v>125</v>
      </c>
      <c r="C57" s="181"/>
      <c r="D57" s="75">
        <v>8</v>
      </c>
      <c r="E57" s="178"/>
      <c r="F57" s="188"/>
    </row>
    <row r="58" spans="1:6">
      <c r="A58" s="168" t="s">
        <v>126</v>
      </c>
      <c r="B58" s="76" t="s">
        <v>127</v>
      </c>
      <c r="C58" s="179">
        <v>4</v>
      </c>
      <c r="D58" s="71">
        <v>11</v>
      </c>
      <c r="E58" s="176">
        <v>48.3</v>
      </c>
      <c r="F58" s="186">
        <v>5.3</v>
      </c>
    </row>
    <row r="59" spans="1:6">
      <c r="A59" s="169"/>
      <c r="B59" s="78" t="s">
        <v>128</v>
      </c>
      <c r="C59" s="180"/>
      <c r="D59" s="73">
        <v>14</v>
      </c>
      <c r="E59" s="177"/>
      <c r="F59" s="187"/>
    </row>
    <row r="60" spans="1:6">
      <c r="A60" s="169"/>
      <c r="B60" s="78" t="s">
        <v>129</v>
      </c>
      <c r="C60" s="180"/>
      <c r="D60" s="73">
        <v>14</v>
      </c>
      <c r="E60" s="177"/>
      <c r="F60" s="187"/>
    </row>
    <row r="61" spans="1:6">
      <c r="A61" s="170"/>
      <c r="B61" s="77" t="s">
        <v>27</v>
      </c>
      <c r="C61" s="181"/>
      <c r="D61" s="75">
        <v>19</v>
      </c>
      <c r="E61" s="178"/>
      <c r="F61" s="188"/>
    </row>
    <row r="62" spans="1:6">
      <c r="A62" s="168" t="s">
        <v>70</v>
      </c>
      <c r="B62" s="76" t="s">
        <v>71</v>
      </c>
      <c r="C62" s="179">
        <v>5</v>
      </c>
      <c r="D62" s="71">
        <v>8</v>
      </c>
      <c r="E62" s="176">
        <v>44.6</v>
      </c>
      <c r="F62" s="186">
        <v>6.5</v>
      </c>
    </row>
    <row r="63" spans="1:6">
      <c r="A63" s="171"/>
      <c r="B63" s="78" t="s">
        <v>72</v>
      </c>
      <c r="C63" s="180"/>
      <c r="D63" s="73">
        <v>21</v>
      </c>
      <c r="E63" s="177"/>
      <c r="F63" s="187"/>
    </row>
    <row r="64" spans="1:6">
      <c r="A64" s="171"/>
      <c r="B64" s="78" t="s">
        <v>73</v>
      </c>
      <c r="C64" s="180"/>
      <c r="D64" s="73">
        <v>21</v>
      </c>
      <c r="E64" s="177"/>
      <c r="F64" s="187"/>
    </row>
    <row r="65" spans="1:6">
      <c r="A65" s="171"/>
      <c r="B65" s="78" t="s">
        <v>189</v>
      </c>
      <c r="C65" s="180"/>
      <c r="D65" s="73">
        <v>12</v>
      </c>
      <c r="E65" s="177"/>
      <c r="F65" s="187"/>
    </row>
    <row r="66" spans="1:6">
      <c r="A66" s="172"/>
      <c r="B66" s="77" t="s">
        <v>74</v>
      </c>
      <c r="C66" s="181"/>
      <c r="D66" s="75">
        <v>3</v>
      </c>
      <c r="E66" s="178"/>
      <c r="F66" s="188"/>
    </row>
    <row r="67" spans="1:6">
      <c r="A67" s="168" t="s">
        <v>67</v>
      </c>
      <c r="B67" s="76" t="s">
        <v>68</v>
      </c>
      <c r="C67" s="179">
        <v>2</v>
      </c>
      <c r="D67" s="71">
        <v>20</v>
      </c>
      <c r="E67" s="176">
        <v>16.100000000000001</v>
      </c>
      <c r="F67" s="186">
        <v>1.6</v>
      </c>
    </row>
    <row r="68" spans="1:6" ht="14.1" customHeight="1">
      <c r="A68" s="172"/>
      <c r="B68" s="77" t="s">
        <v>69</v>
      </c>
      <c r="C68" s="180"/>
      <c r="D68" s="75">
        <v>11</v>
      </c>
      <c r="E68" s="177"/>
      <c r="F68" s="187"/>
    </row>
    <row r="69" spans="1:6">
      <c r="A69" s="84" t="s">
        <v>82</v>
      </c>
      <c r="B69" s="67"/>
      <c r="C69" s="85">
        <f>SUM(C4:C68)</f>
        <v>65</v>
      </c>
      <c r="D69" s="68">
        <f>SUM(D4:D68)</f>
        <v>981</v>
      </c>
      <c r="E69" s="86">
        <v>65.47</v>
      </c>
      <c r="F69" s="87">
        <v>3.2</v>
      </c>
    </row>
    <row r="70" spans="1:6" s="64" customFormat="1" ht="15" customHeight="1">
      <c r="A70" s="66"/>
      <c r="B70" s="63"/>
      <c r="C70" s="63"/>
      <c r="D70" s="63"/>
      <c r="E70" s="63"/>
      <c r="F70" s="63"/>
    </row>
    <row r="71" spans="1:6">
      <c r="A71" s="65" t="s">
        <v>190</v>
      </c>
    </row>
    <row r="72" spans="1:6">
      <c r="A72" s="69"/>
    </row>
    <row r="73" spans="1:6">
      <c r="A73" s="65" t="s">
        <v>198</v>
      </c>
    </row>
  </sheetData>
  <mergeCells count="72">
    <mergeCell ref="F58:F61"/>
    <mergeCell ref="F62:F66"/>
    <mergeCell ref="F67:F68"/>
    <mergeCell ref="F37:F40"/>
    <mergeCell ref="F41:F44"/>
    <mergeCell ref="F45:F48"/>
    <mergeCell ref="F49:F52"/>
    <mergeCell ref="F54:F57"/>
    <mergeCell ref="F21:F23"/>
    <mergeCell ref="F24:F27"/>
    <mergeCell ref="F28:F30"/>
    <mergeCell ref="F31:F33"/>
    <mergeCell ref="F34:F36"/>
    <mergeCell ref="F4:F7"/>
    <mergeCell ref="F8:F9"/>
    <mergeCell ref="F10:F11"/>
    <mergeCell ref="F12:F15"/>
    <mergeCell ref="F17:F20"/>
    <mergeCell ref="E21:E23"/>
    <mergeCell ref="C10:C11"/>
    <mergeCell ref="C34:C36"/>
    <mergeCell ref="C45:C48"/>
    <mergeCell ref="C4:C7"/>
    <mergeCell ref="C24:C27"/>
    <mergeCell ref="C21:C23"/>
    <mergeCell ref="C37:C40"/>
    <mergeCell ref="C12:C15"/>
    <mergeCell ref="C41:C44"/>
    <mergeCell ref="E24:E27"/>
    <mergeCell ref="E28:E30"/>
    <mergeCell ref="E31:E33"/>
    <mergeCell ref="E34:E36"/>
    <mergeCell ref="E37:E40"/>
    <mergeCell ref="E41:E44"/>
    <mergeCell ref="C8:C9"/>
    <mergeCell ref="C17:C20"/>
    <mergeCell ref="E4:E7"/>
    <mergeCell ref="E8:E9"/>
    <mergeCell ref="E10:E11"/>
    <mergeCell ref="E12:E15"/>
    <mergeCell ref="E17:E20"/>
    <mergeCell ref="E54:E57"/>
    <mergeCell ref="E58:E61"/>
    <mergeCell ref="E62:E66"/>
    <mergeCell ref="E67:E68"/>
    <mergeCell ref="C28:C30"/>
    <mergeCell ref="C31:C33"/>
    <mergeCell ref="C67:C68"/>
    <mergeCell ref="C62:C66"/>
    <mergeCell ref="C58:C61"/>
    <mergeCell ref="C49:C52"/>
    <mergeCell ref="C54:C57"/>
    <mergeCell ref="E45:E48"/>
    <mergeCell ref="E49:E52"/>
    <mergeCell ref="A4:A7"/>
    <mergeCell ref="A8:A9"/>
    <mergeCell ref="A10:A11"/>
    <mergeCell ref="A12:A15"/>
    <mergeCell ref="A17:A20"/>
    <mergeCell ref="A21:A23"/>
    <mergeCell ref="A24:A27"/>
    <mergeCell ref="A28:A30"/>
    <mergeCell ref="A31:A33"/>
    <mergeCell ref="A34:A36"/>
    <mergeCell ref="A58:A61"/>
    <mergeCell ref="A62:A66"/>
    <mergeCell ref="A67:A68"/>
    <mergeCell ref="A37:A40"/>
    <mergeCell ref="A41:A44"/>
    <mergeCell ref="A45:A48"/>
    <mergeCell ref="A49:A52"/>
    <mergeCell ref="A54:A57"/>
  </mergeCells>
  <phoneticPr fontId="2" type="noConversion"/>
  <printOptions gridLines="1"/>
  <pageMargins left="0.75000000000000011" right="0.75000000000000011" top="1" bottom="1" header="0.5" footer="0.5"/>
  <pageSetup paperSize="0" scale="73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F42"/>
  <sheetViews>
    <sheetView zoomScale="75" zoomScaleNormal="75" zoomScalePageLayoutView="125" workbookViewId="0">
      <selection activeCell="A2" sqref="A2"/>
    </sheetView>
  </sheetViews>
  <sheetFormatPr defaultColWidth="9.140625" defaultRowHeight="12.75"/>
  <cols>
    <col min="1" max="1" width="23.28515625" style="44" customWidth="1"/>
    <col min="2" max="2" width="7.28515625" style="44" customWidth="1"/>
    <col min="3" max="3" width="10.140625" style="44" customWidth="1"/>
    <col min="4" max="4" width="9.42578125" style="44" customWidth="1"/>
    <col min="5" max="5" width="9" style="44" customWidth="1"/>
    <col min="6" max="6" width="10.5703125" style="44" customWidth="1"/>
    <col min="7" max="7" width="8.7109375" style="45" customWidth="1"/>
    <col min="8" max="8" width="11.42578125" style="44" customWidth="1"/>
    <col min="9" max="32" width="9.140625" style="2"/>
    <col min="33" max="16384" width="9.140625" style="44"/>
  </cols>
  <sheetData>
    <row r="1" spans="1:32">
      <c r="A1" s="25" t="s">
        <v>165</v>
      </c>
    </row>
    <row r="2" spans="1:32">
      <c r="A2" s="46"/>
    </row>
    <row r="3" spans="1:32" s="26" customFormat="1">
      <c r="A3" s="47"/>
      <c r="G3" s="48"/>
      <c r="H3" s="49" t="s">
        <v>20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26" customFormat="1" ht="28.5" customHeight="1">
      <c r="A4" s="50"/>
      <c r="B4" s="51" t="s">
        <v>21</v>
      </c>
      <c r="C4" s="51" t="s">
        <v>22</v>
      </c>
      <c r="D4" s="51" t="s">
        <v>23</v>
      </c>
      <c r="E4" s="51" t="s">
        <v>24</v>
      </c>
      <c r="F4" s="51" t="s">
        <v>25</v>
      </c>
      <c r="G4" s="52" t="s">
        <v>26</v>
      </c>
      <c r="H4" s="51" t="s">
        <v>82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26" customFormat="1" ht="10.5" customHeight="1">
      <c r="A5" s="47"/>
      <c r="B5" s="53"/>
      <c r="C5" s="53"/>
      <c r="D5" s="53"/>
      <c r="E5" s="53"/>
      <c r="F5" s="53"/>
      <c r="G5" s="54"/>
      <c r="H5" s="5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26" customFormat="1">
      <c r="A6" s="10" t="s">
        <v>11</v>
      </c>
      <c r="B6" s="55">
        <v>97</v>
      </c>
      <c r="C6" s="55">
        <v>92</v>
      </c>
      <c r="D6" s="55">
        <v>68</v>
      </c>
      <c r="E6" s="55">
        <v>83</v>
      </c>
      <c r="F6" s="55">
        <v>84</v>
      </c>
      <c r="G6" s="56" t="s">
        <v>143</v>
      </c>
      <c r="H6" s="55">
        <v>92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26" customFormat="1">
      <c r="A7" s="10" t="s">
        <v>12</v>
      </c>
      <c r="B7" s="55">
        <v>79</v>
      </c>
      <c r="C7" s="55">
        <v>84</v>
      </c>
      <c r="D7" s="55">
        <v>71</v>
      </c>
      <c r="E7" s="55">
        <v>35</v>
      </c>
      <c r="F7" s="55">
        <v>61</v>
      </c>
      <c r="G7" s="56">
        <v>100</v>
      </c>
      <c r="H7" s="55">
        <v>77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26" customFormat="1">
      <c r="A8" s="10" t="s">
        <v>13</v>
      </c>
      <c r="B8" s="55">
        <v>80</v>
      </c>
      <c r="C8" s="55">
        <v>98</v>
      </c>
      <c r="D8" s="55">
        <v>83</v>
      </c>
      <c r="E8" s="55">
        <v>86</v>
      </c>
      <c r="F8" s="55">
        <v>57</v>
      </c>
      <c r="G8" s="56" t="s">
        <v>143</v>
      </c>
      <c r="H8" s="55">
        <v>90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s="26" customFormat="1">
      <c r="A9" s="10" t="s">
        <v>14</v>
      </c>
      <c r="B9" s="55">
        <v>82</v>
      </c>
      <c r="C9" s="55">
        <v>86</v>
      </c>
      <c r="D9" s="55">
        <v>75</v>
      </c>
      <c r="E9" s="55">
        <v>87</v>
      </c>
      <c r="F9" s="55">
        <v>76</v>
      </c>
      <c r="G9" s="56" t="s">
        <v>143</v>
      </c>
      <c r="H9" s="55">
        <v>84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s="26" customFormat="1">
      <c r="A10" s="10" t="s">
        <v>15</v>
      </c>
      <c r="B10" s="55">
        <v>93</v>
      </c>
      <c r="C10" s="55">
        <v>97</v>
      </c>
      <c r="D10" s="55">
        <v>88</v>
      </c>
      <c r="E10" s="55">
        <v>79</v>
      </c>
      <c r="F10" s="55">
        <v>82</v>
      </c>
      <c r="G10" s="56" t="s">
        <v>143</v>
      </c>
      <c r="H10" s="55">
        <v>93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26" customFormat="1">
      <c r="A11" s="10" t="s">
        <v>94</v>
      </c>
      <c r="B11" s="55">
        <v>95</v>
      </c>
      <c r="C11" s="55">
        <v>100</v>
      </c>
      <c r="D11" s="55">
        <v>84</v>
      </c>
      <c r="E11" s="55">
        <v>93</v>
      </c>
      <c r="F11" s="55">
        <v>98</v>
      </c>
      <c r="G11" s="56" t="s">
        <v>143</v>
      </c>
      <c r="H11" s="55">
        <v>95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26" customFormat="1">
      <c r="A12" s="10" t="s">
        <v>174</v>
      </c>
      <c r="B12" s="55">
        <v>71</v>
      </c>
      <c r="C12" s="55">
        <v>84</v>
      </c>
      <c r="D12" s="55">
        <v>32</v>
      </c>
      <c r="E12" s="55">
        <v>37</v>
      </c>
      <c r="F12" s="55">
        <v>24</v>
      </c>
      <c r="G12" s="56" t="s">
        <v>143</v>
      </c>
      <c r="H12" s="55">
        <v>73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26" customFormat="1">
      <c r="A13" s="10" t="s">
        <v>95</v>
      </c>
      <c r="B13" s="55">
        <v>82</v>
      </c>
      <c r="C13" s="55">
        <v>90</v>
      </c>
      <c r="D13" s="55">
        <v>77</v>
      </c>
      <c r="E13" s="55">
        <v>60</v>
      </c>
      <c r="F13" s="55">
        <v>80</v>
      </c>
      <c r="G13" s="56" t="s">
        <v>143</v>
      </c>
      <c r="H13" s="55">
        <v>83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s="26" customFormat="1">
      <c r="A14" s="10" t="s">
        <v>96</v>
      </c>
      <c r="B14" s="55">
        <v>81</v>
      </c>
      <c r="C14" s="55">
        <v>97</v>
      </c>
      <c r="D14" s="55">
        <v>63</v>
      </c>
      <c r="E14" s="55">
        <v>54</v>
      </c>
      <c r="F14" s="55">
        <v>59</v>
      </c>
      <c r="G14" s="56" t="s">
        <v>143</v>
      </c>
      <c r="H14" s="55">
        <v>87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s="26" customFormat="1">
      <c r="A15" s="10" t="s">
        <v>97</v>
      </c>
      <c r="B15" s="55">
        <v>96</v>
      </c>
      <c r="C15" s="55">
        <v>98</v>
      </c>
      <c r="D15" s="55">
        <v>0</v>
      </c>
      <c r="E15" s="55">
        <v>95</v>
      </c>
      <c r="F15" s="55">
        <v>45</v>
      </c>
      <c r="G15" s="56" t="s">
        <v>143</v>
      </c>
      <c r="H15" s="55">
        <v>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26" customFormat="1">
      <c r="A16" s="10" t="s">
        <v>98</v>
      </c>
      <c r="B16" s="55">
        <v>78</v>
      </c>
      <c r="C16" s="55">
        <v>94</v>
      </c>
      <c r="D16" s="55">
        <v>65</v>
      </c>
      <c r="E16" s="55">
        <v>50</v>
      </c>
      <c r="F16" s="55">
        <v>67</v>
      </c>
      <c r="G16" s="56" t="s">
        <v>143</v>
      </c>
      <c r="H16" s="55">
        <v>81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26" customFormat="1">
      <c r="A17" s="10" t="s">
        <v>99</v>
      </c>
      <c r="B17" s="55">
        <v>81</v>
      </c>
      <c r="C17" s="55">
        <v>98</v>
      </c>
      <c r="D17" s="55">
        <v>57</v>
      </c>
      <c r="E17" s="55">
        <v>25</v>
      </c>
      <c r="F17" s="55">
        <v>29</v>
      </c>
      <c r="G17" s="56" t="s">
        <v>143</v>
      </c>
      <c r="H17" s="55">
        <v>85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26" customFormat="1">
      <c r="A18" s="10" t="s">
        <v>100</v>
      </c>
      <c r="B18" s="55">
        <v>94</v>
      </c>
      <c r="C18" s="55">
        <v>97</v>
      </c>
      <c r="D18" s="55">
        <v>97</v>
      </c>
      <c r="E18" s="55">
        <v>86</v>
      </c>
      <c r="F18" s="55">
        <v>81</v>
      </c>
      <c r="G18" s="56" t="s">
        <v>143</v>
      </c>
      <c r="H18" s="55">
        <v>95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26" customFormat="1">
      <c r="A19" s="10" t="s">
        <v>101</v>
      </c>
      <c r="B19" s="55">
        <v>88</v>
      </c>
      <c r="C19" s="55">
        <v>93</v>
      </c>
      <c r="D19" s="55">
        <v>73</v>
      </c>
      <c r="E19" s="55">
        <v>79</v>
      </c>
      <c r="F19" s="55">
        <v>84</v>
      </c>
      <c r="G19" s="56" t="s">
        <v>143</v>
      </c>
      <c r="H19" s="55">
        <v>87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26" customFormat="1">
      <c r="A20" s="10" t="s">
        <v>102</v>
      </c>
      <c r="B20" s="55">
        <v>95</v>
      </c>
      <c r="C20" s="55">
        <v>100</v>
      </c>
      <c r="D20" s="55">
        <v>66</v>
      </c>
      <c r="E20" s="55">
        <v>71</v>
      </c>
      <c r="F20" s="56" t="s">
        <v>143</v>
      </c>
      <c r="G20" s="56" t="s">
        <v>143</v>
      </c>
      <c r="H20" s="55">
        <v>96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26" customFormat="1">
      <c r="A21" s="10" t="s">
        <v>103</v>
      </c>
      <c r="B21" s="55">
        <v>81</v>
      </c>
      <c r="C21" s="55">
        <v>92</v>
      </c>
      <c r="D21" s="55">
        <v>71</v>
      </c>
      <c r="E21" s="55">
        <v>67</v>
      </c>
      <c r="F21" s="55">
        <v>88</v>
      </c>
      <c r="G21" s="56" t="s">
        <v>143</v>
      </c>
      <c r="H21" s="55">
        <v>83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26" customFormat="1">
      <c r="A22" s="10" t="s">
        <v>104</v>
      </c>
      <c r="B22" s="55">
        <v>71</v>
      </c>
      <c r="C22" s="55">
        <v>90</v>
      </c>
      <c r="D22" s="55">
        <v>91</v>
      </c>
      <c r="E22" s="55">
        <v>40</v>
      </c>
      <c r="F22" s="55">
        <v>74</v>
      </c>
      <c r="G22" s="56" t="s">
        <v>143</v>
      </c>
      <c r="H22" s="55">
        <v>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26" customFormat="1">
      <c r="A23" s="10" t="s">
        <v>105</v>
      </c>
      <c r="B23" s="55">
        <v>85</v>
      </c>
      <c r="C23" s="55">
        <v>97</v>
      </c>
      <c r="D23" s="55">
        <v>92</v>
      </c>
      <c r="E23" s="55">
        <v>89</v>
      </c>
      <c r="F23" s="55">
        <v>82</v>
      </c>
      <c r="G23" s="56" t="s">
        <v>143</v>
      </c>
      <c r="H23" s="55">
        <v>92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26" customFormat="1">
      <c r="A24" s="10" t="s">
        <v>106</v>
      </c>
      <c r="B24" s="55">
        <v>93</v>
      </c>
      <c r="C24" s="55">
        <v>100</v>
      </c>
      <c r="D24" s="55">
        <v>77</v>
      </c>
      <c r="E24" s="55">
        <v>83</v>
      </c>
      <c r="F24" s="55">
        <v>93</v>
      </c>
      <c r="G24" s="56" t="s">
        <v>143</v>
      </c>
      <c r="H24" s="55">
        <v>96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s="26" customFormat="1">
      <c r="A25" s="10" t="s">
        <v>107</v>
      </c>
      <c r="B25" s="55">
        <v>84</v>
      </c>
      <c r="C25" s="55">
        <v>95</v>
      </c>
      <c r="D25" s="55">
        <v>74</v>
      </c>
      <c r="E25" s="55">
        <v>62</v>
      </c>
      <c r="F25" s="55">
        <v>72</v>
      </c>
      <c r="G25" s="56" t="s">
        <v>143</v>
      </c>
      <c r="H25" s="55">
        <v>84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26" customFormat="1">
      <c r="A26" s="10" t="s">
        <v>108</v>
      </c>
      <c r="B26" s="55">
        <v>90</v>
      </c>
      <c r="C26" s="55">
        <v>100</v>
      </c>
      <c r="D26" s="55">
        <v>63</v>
      </c>
      <c r="E26" s="55">
        <v>80</v>
      </c>
      <c r="F26" s="55">
        <v>57</v>
      </c>
      <c r="G26" s="56" t="s">
        <v>143</v>
      </c>
      <c r="H26" s="55">
        <v>92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s="26" customFormat="1">
      <c r="A27" s="10" t="s">
        <v>109</v>
      </c>
      <c r="B27" s="55">
        <v>68</v>
      </c>
      <c r="C27" s="55">
        <v>93</v>
      </c>
      <c r="D27" s="55">
        <v>74</v>
      </c>
      <c r="E27" s="55">
        <v>37</v>
      </c>
      <c r="F27" s="55">
        <v>69</v>
      </c>
      <c r="G27" s="56">
        <v>100</v>
      </c>
      <c r="H27" s="55">
        <v>78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26" customFormat="1">
      <c r="A28" s="10" t="s">
        <v>110</v>
      </c>
      <c r="B28" s="55">
        <v>84</v>
      </c>
      <c r="C28" s="55">
        <v>104</v>
      </c>
      <c r="D28" s="55">
        <v>80</v>
      </c>
      <c r="E28" s="55">
        <v>87</v>
      </c>
      <c r="F28" s="55">
        <v>74</v>
      </c>
      <c r="G28" s="56" t="s">
        <v>143</v>
      </c>
      <c r="H28" s="55">
        <v>93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26" customFormat="1">
      <c r="A29" s="10" t="s">
        <v>111</v>
      </c>
      <c r="B29" s="55">
        <v>83</v>
      </c>
      <c r="C29" s="55">
        <v>94</v>
      </c>
      <c r="D29" s="55">
        <v>81</v>
      </c>
      <c r="E29" s="55">
        <v>69</v>
      </c>
      <c r="F29" s="55">
        <v>88</v>
      </c>
      <c r="G29" s="56" t="s">
        <v>143</v>
      </c>
      <c r="H29" s="55">
        <v>87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26" customFormat="1">
      <c r="A30" s="10" t="s">
        <v>112</v>
      </c>
      <c r="B30" s="55">
        <v>90</v>
      </c>
      <c r="C30" s="55">
        <v>100</v>
      </c>
      <c r="D30" s="55">
        <v>76</v>
      </c>
      <c r="E30" s="55">
        <v>84</v>
      </c>
      <c r="F30" s="55">
        <v>80</v>
      </c>
      <c r="G30" s="56" t="s">
        <v>143</v>
      </c>
      <c r="H30" s="55">
        <v>97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26" customFormat="1">
      <c r="A31" s="10" t="s">
        <v>113</v>
      </c>
      <c r="B31" s="55">
        <v>91</v>
      </c>
      <c r="C31" s="55">
        <v>97</v>
      </c>
      <c r="D31" s="55">
        <v>73</v>
      </c>
      <c r="E31" s="55">
        <v>77</v>
      </c>
      <c r="F31" s="55">
        <v>96</v>
      </c>
      <c r="G31" s="56" t="s">
        <v>143</v>
      </c>
      <c r="H31" s="55">
        <v>92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26" customFormat="1">
      <c r="A32" s="10" t="s">
        <v>114</v>
      </c>
      <c r="B32" s="55">
        <v>89</v>
      </c>
      <c r="C32" s="55">
        <v>96</v>
      </c>
      <c r="D32" s="55">
        <v>80</v>
      </c>
      <c r="E32" s="55">
        <v>92</v>
      </c>
      <c r="F32" s="55">
        <v>61</v>
      </c>
      <c r="G32" s="56" t="s">
        <v>143</v>
      </c>
      <c r="H32" s="55">
        <v>94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26" customFormat="1">
      <c r="A33" s="10"/>
      <c r="B33" s="55"/>
      <c r="C33" s="55"/>
      <c r="D33" s="55"/>
      <c r="E33" s="55"/>
      <c r="F33" s="55"/>
      <c r="G33" s="56" t="s">
        <v>143</v>
      </c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57" customFormat="1">
      <c r="A34" s="15" t="s">
        <v>115</v>
      </c>
      <c r="B34" s="55">
        <v>83</v>
      </c>
      <c r="C34" s="55">
        <v>96</v>
      </c>
      <c r="D34" s="55">
        <v>75</v>
      </c>
      <c r="E34" s="55">
        <v>67</v>
      </c>
      <c r="F34" s="55">
        <v>75</v>
      </c>
      <c r="G34" s="56">
        <v>100</v>
      </c>
      <c r="H34" s="55">
        <v>87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47" customFormat="1">
      <c r="A35" s="58"/>
      <c r="B35" s="18"/>
      <c r="C35" s="18"/>
      <c r="D35" s="18"/>
      <c r="E35" s="18"/>
      <c r="F35" s="18"/>
      <c r="G35" s="59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s="26" customFormat="1">
      <c r="B36" s="60"/>
      <c r="C36" s="60"/>
      <c r="D36" s="60"/>
      <c r="E36" s="60"/>
      <c r="F36" s="60"/>
      <c r="G36" s="61"/>
      <c r="H36" s="6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3" t="s">
        <v>196</v>
      </c>
      <c r="B37" s="12"/>
      <c r="C37" s="12"/>
      <c r="D37" s="12"/>
      <c r="E37" s="12"/>
      <c r="F37" s="12"/>
      <c r="G37" s="62"/>
      <c r="H37" s="12"/>
    </row>
    <row r="38" spans="1:32">
      <c r="B38" s="12"/>
      <c r="C38" s="12"/>
      <c r="D38" s="12"/>
      <c r="E38" s="12"/>
      <c r="F38" s="12"/>
      <c r="G38" s="62"/>
      <c r="H38" s="12"/>
    </row>
    <row r="39" spans="1:32">
      <c r="B39" s="12"/>
      <c r="C39" s="12"/>
      <c r="D39" s="12"/>
      <c r="E39" s="12"/>
      <c r="F39" s="12"/>
      <c r="G39" s="62"/>
      <c r="H39" s="12"/>
    </row>
    <row r="40" spans="1:32">
      <c r="B40" s="12"/>
      <c r="C40" s="12"/>
      <c r="D40" s="12"/>
      <c r="E40" s="12"/>
      <c r="F40" s="12"/>
      <c r="G40" s="62"/>
      <c r="H40" s="12"/>
    </row>
    <row r="41" spans="1:32">
      <c r="B41" s="12"/>
      <c r="C41" s="12"/>
      <c r="D41" s="12"/>
      <c r="E41" s="12"/>
      <c r="F41" s="12"/>
      <c r="G41" s="62"/>
      <c r="H41" s="12"/>
    </row>
    <row r="42" spans="1:32">
      <c r="B42" s="12"/>
    </row>
  </sheetData>
  <phoneticPr fontId="2" type="noConversion"/>
  <pageMargins left="0.70866141732283472" right="0.70866141732283472" top="0.74803149606299213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68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56.85546875" style="2" customWidth="1"/>
    <col min="2" max="2" width="16.42578125" style="2" customWidth="1"/>
    <col min="3" max="3" width="8.42578125" style="2" customWidth="1"/>
    <col min="4" max="4" width="16.5703125" style="2" customWidth="1"/>
    <col min="5" max="5" width="8.42578125" style="2" customWidth="1"/>
    <col min="6" max="6" width="16.42578125" style="9" customWidth="1"/>
    <col min="7" max="7" width="8.42578125" style="9" customWidth="1"/>
    <col min="8" max="8" width="12.42578125" style="9" customWidth="1"/>
    <col min="9" max="16" width="9.140625" style="2"/>
    <col min="17" max="17" width="9.85546875" style="2" customWidth="1"/>
    <col min="18" max="16384" width="9.140625" style="2"/>
  </cols>
  <sheetData>
    <row r="1" spans="1:22">
      <c r="A1" s="25" t="s">
        <v>166</v>
      </c>
      <c r="B1" s="26"/>
      <c r="C1" s="26"/>
      <c r="D1" s="26"/>
      <c r="E1" s="26"/>
      <c r="F1" s="26"/>
      <c r="G1" s="26"/>
    </row>
    <row r="2" spans="1:22">
      <c r="A2" s="25"/>
      <c r="B2" s="26"/>
      <c r="C2" s="26"/>
      <c r="D2" s="26"/>
      <c r="E2" s="26"/>
      <c r="F2" s="26"/>
      <c r="G2" s="26"/>
    </row>
    <row r="3" spans="1:22">
      <c r="A3" s="27"/>
      <c r="H3" s="28" t="s">
        <v>79</v>
      </c>
    </row>
    <row r="4" spans="1:22" s="30" customFormat="1" ht="27.75">
      <c r="A4" s="5" t="s">
        <v>80</v>
      </c>
      <c r="B4" s="5" t="s">
        <v>191</v>
      </c>
      <c r="C4" s="5" t="s">
        <v>116</v>
      </c>
      <c r="D4" s="5" t="s">
        <v>173</v>
      </c>
      <c r="E4" s="5" t="s">
        <v>116</v>
      </c>
      <c r="F4" s="5" t="s">
        <v>192</v>
      </c>
      <c r="G4" s="5" t="s">
        <v>116</v>
      </c>
      <c r="H4" s="5" t="s">
        <v>81</v>
      </c>
      <c r="I4" s="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6" spans="1:22">
      <c r="A6" s="2" t="s">
        <v>83</v>
      </c>
      <c r="B6" s="31">
        <v>134.01878816999999</v>
      </c>
      <c r="C6" s="32">
        <v>1.1582594200289114</v>
      </c>
      <c r="D6" s="31">
        <v>690.58</v>
      </c>
      <c r="E6" s="32">
        <v>0.83608147892350793</v>
      </c>
      <c r="F6" s="31">
        <v>926.53300000000002</v>
      </c>
      <c r="G6" s="32">
        <v>0.96440317420047239</v>
      </c>
      <c r="H6" s="32">
        <v>74.533772677281874</v>
      </c>
    </row>
    <row r="7" spans="1:22">
      <c r="A7" s="2" t="s">
        <v>84</v>
      </c>
      <c r="B7" s="31">
        <v>439.11331944999984</v>
      </c>
      <c r="C7" s="32">
        <v>3.7950435581313378</v>
      </c>
      <c r="D7" s="31">
        <v>2615.9169999999999</v>
      </c>
      <c r="E7" s="32">
        <v>3.1670765937344636</v>
      </c>
      <c r="F7" s="31">
        <v>2933.8359999999998</v>
      </c>
      <c r="G7" s="32">
        <v>3.0537506499861493</v>
      </c>
      <c r="H7" s="32">
        <v>89.163709218920218</v>
      </c>
    </row>
    <row r="8" spans="1:22">
      <c r="A8" s="2" t="s">
        <v>85</v>
      </c>
      <c r="B8" s="31">
        <v>330.42988030000015</v>
      </c>
      <c r="C8" s="32">
        <v>2.8557452782741479</v>
      </c>
      <c r="D8" s="31">
        <v>2463.02</v>
      </c>
      <c r="E8" s="32">
        <v>2.981965021023167</v>
      </c>
      <c r="F8" s="31">
        <v>2460.0740000000001</v>
      </c>
      <c r="G8" s="32">
        <v>2.5606245804175924</v>
      </c>
      <c r="H8" s="32">
        <v>100.11975249525014</v>
      </c>
    </row>
    <row r="9" spans="1:22">
      <c r="A9" s="2" t="s">
        <v>86</v>
      </c>
      <c r="B9" s="31">
        <v>20.502123529999992</v>
      </c>
      <c r="C9" s="32">
        <v>0.17718991518634386</v>
      </c>
      <c r="D9" s="31">
        <v>118.82299999999999</v>
      </c>
      <c r="E9" s="32">
        <v>0.14385836480947606</v>
      </c>
      <c r="F9" s="31">
        <v>169.16399999999999</v>
      </c>
      <c r="G9" s="32">
        <v>0.17607823850898854</v>
      </c>
      <c r="H9" s="32">
        <v>70.241304296422413</v>
      </c>
    </row>
    <row r="10" spans="1:22">
      <c r="A10" s="2" t="s">
        <v>87</v>
      </c>
      <c r="B10" s="31">
        <v>3.0690339299999998</v>
      </c>
      <c r="C10" s="32">
        <v>2.6524172530956933E-2</v>
      </c>
      <c r="D10" s="31">
        <v>29.61</v>
      </c>
      <c r="E10" s="32">
        <v>3.5848667194134015E-2</v>
      </c>
      <c r="F10" s="31">
        <v>47.588999999999999</v>
      </c>
      <c r="G10" s="32">
        <v>4.953410472916376E-2</v>
      </c>
      <c r="H10" s="32">
        <v>62.220260984681332</v>
      </c>
    </row>
    <row r="11" spans="1:22">
      <c r="A11" s="2" t="s">
        <v>88</v>
      </c>
      <c r="B11" s="31">
        <v>1405.75420218</v>
      </c>
      <c r="C11" s="32">
        <v>12.149252124671049</v>
      </c>
      <c r="D11" s="31">
        <v>10117.278</v>
      </c>
      <c r="E11" s="32">
        <v>12.248933871412829</v>
      </c>
      <c r="F11" s="31">
        <v>11883.789000000001</v>
      </c>
      <c r="G11" s="32">
        <v>12.36951499097027</v>
      </c>
      <c r="H11" s="32">
        <v>85.13511978376593</v>
      </c>
    </row>
    <row r="12" spans="1:22">
      <c r="A12" s="2" t="s">
        <v>89</v>
      </c>
      <c r="B12" s="31">
        <v>45.078978569999975</v>
      </c>
      <c r="C12" s="32">
        <v>0.38959575957180431</v>
      </c>
      <c r="D12" s="31">
        <v>269.89699999999999</v>
      </c>
      <c r="E12" s="32">
        <v>0.32676284125954708</v>
      </c>
      <c r="F12" s="31">
        <v>356.68900000000002</v>
      </c>
      <c r="G12" s="32">
        <v>0.37126794599047447</v>
      </c>
      <c r="H12" s="32">
        <v>75.667318027749658</v>
      </c>
    </row>
    <row r="13" spans="1:22">
      <c r="A13" s="2" t="s">
        <v>90</v>
      </c>
      <c r="B13" s="31">
        <v>544.50691844999983</v>
      </c>
      <c r="C13" s="32">
        <v>4.7059093443347804</v>
      </c>
      <c r="D13" s="31">
        <v>3737.1840000000002</v>
      </c>
      <c r="E13" s="32">
        <v>4.5245884991301093</v>
      </c>
      <c r="F13" s="31">
        <v>5295.308</v>
      </c>
      <c r="G13" s="32">
        <v>5.511743071827075</v>
      </c>
      <c r="H13" s="32">
        <v>70.575384850135265</v>
      </c>
    </row>
    <row r="14" spans="1:22">
      <c r="A14" s="2" t="s">
        <v>91</v>
      </c>
      <c r="B14" s="31">
        <v>51.287882049999979</v>
      </c>
      <c r="C14" s="32">
        <v>0.44325630255953824</v>
      </c>
      <c r="D14" s="31">
        <v>179.46199999999999</v>
      </c>
      <c r="E14" s="32">
        <v>0.21727367483936774</v>
      </c>
      <c r="F14" s="31">
        <v>284.92</v>
      </c>
      <c r="G14" s="32">
        <v>0.29656553235901867</v>
      </c>
      <c r="H14" s="32">
        <v>62.986803313210714</v>
      </c>
    </row>
    <row r="15" spans="1:22">
      <c r="A15" s="2" t="s">
        <v>92</v>
      </c>
      <c r="B15" s="31">
        <v>778.49534893999999</v>
      </c>
      <c r="C15" s="32">
        <v>6.7281579222658134</v>
      </c>
      <c r="D15" s="31">
        <v>3426.67</v>
      </c>
      <c r="E15" s="32">
        <v>4.1486508751814668</v>
      </c>
      <c r="F15" s="31">
        <v>4721.3370000000004</v>
      </c>
      <c r="G15" s="32">
        <v>4.9143121607866487</v>
      </c>
      <c r="H15" s="32">
        <v>72.578381928678255</v>
      </c>
    </row>
    <row r="16" spans="1:22">
      <c r="A16" s="2" t="s">
        <v>93</v>
      </c>
      <c r="B16" s="31">
        <v>137.14092875</v>
      </c>
      <c r="C16" s="32">
        <v>1.1852425675921647</v>
      </c>
      <c r="D16" s="31">
        <v>527.86599999999999</v>
      </c>
      <c r="E16" s="32">
        <v>0.63908451729479054</v>
      </c>
      <c r="F16" s="31">
        <v>686.95</v>
      </c>
      <c r="G16" s="32">
        <v>0.71502770059675647</v>
      </c>
      <c r="H16" s="32">
        <v>76.841982677050723</v>
      </c>
    </row>
    <row r="17" spans="1:22">
      <c r="A17" s="2" t="s">
        <v>139</v>
      </c>
      <c r="B17" s="31">
        <v>1.4751635600000057</v>
      </c>
      <c r="C17" s="32">
        <v>1.2749123557855482E-2</v>
      </c>
      <c r="D17" s="31">
        <v>61.889000000000003</v>
      </c>
      <c r="E17" s="32">
        <v>7.4928678283612299E-2</v>
      </c>
      <c r="F17" s="31">
        <v>66.435000000000002</v>
      </c>
      <c r="G17" s="32">
        <v>6.9150397101893177E-2</v>
      </c>
      <c r="H17" s="32">
        <v>93.157221344170992</v>
      </c>
    </row>
    <row r="18" spans="1:22">
      <c r="A18" s="2" t="s">
        <v>140</v>
      </c>
      <c r="B18" s="31">
        <v>11.716978260000005</v>
      </c>
      <c r="C18" s="32">
        <v>0.10126416325078287</v>
      </c>
      <c r="D18" s="31">
        <v>82.349000000000004</v>
      </c>
      <c r="E18" s="32">
        <v>9.9699489860511387E-2</v>
      </c>
      <c r="F18" s="31">
        <v>114.158</v>
      </c>
      <c r="G18" s="32">
        <v>0.1188239788117396</v>
      </c>
      <c r="H18" s="32">
        <v>72.135986965433872</v>
      </c>
    </row>
    <row r="19" spans="1:22">
      <c r="A19" s="2" t="s">
        <v>141</v>
      </c>
      <c r="B19" s="31">
        <v>25.808901510000013</v>
      </c>
      <c r="C19" s="32">
        <v>0.22305382478639305</v>
      </c>
      <c r="D19" s="31">
        <v>100.307</v>
      </c>
      <c r="E19" s="32">
        <v>0.1214411435407633</v>
      </c>
      <c r="F19" s="31">
        <v>145.53</v>
      </c>
      <c r="G19" s="32">
        <v>0.15147824625932887</v>
      </c>
      <c r="H19" s="32">
        <v>68.925307496736067</v>
      </c>
    </row>
    <row r="20" spans="1:22">
      <c r="A20" s="2" t="s">
        <v>142</v>
      </c>
      <c r="B20" s="31">
        <v>81.21197238000002</v>
      </c>
      <c r="C20" s="32">
        <v>0.70187570946354116</v>
      </c>
      <c r="D20" s="31">
        <v>717.10699999999997</v>
      </c>
      <c r="E20" s="32">
        <v>0.86819757465666536</v>
      </c>
      <c r="F20" s="31">
        <v>802.1</v>
      </c>
      <c r="G20" s="32">
        <v>0.83488422541474394</v>
      </c>
      <c r="H20" s="32">
        <v>89.403690312928546</v>
      </c>
    </row>
    <row r="21" spans="1:22">
      <c r="A21" s="2" t="s">
        <v>144</v>
      </c>
      <c r="B21" s="31">
        <v>34.941414210000005</v>
      </c>
      <c r="C21" s="32">
        <v>0.30198170503174282</v>
      </c>
      <c r="D21" s="31">
        <v>196.27699999999999</v>
      </c>
      <c r="E21" s="32">
        <v>0.23763150458841747</v>
      </c>
      <c r="F21" s="31">
        <v>246.536</v>
      </c>
      <c r="G21" s="32">
        <v>0.25661266350436268</v>
      </c>
      <c r="H21" s="32">
        <v>79.613930622708239</v>
      </c>
    </row>
    <row r="22" spans="1:22">
      <c r="A22" s="2" t="s">
        <v>145</v>
      </c>
      <c r="B22" s="31">
        <v>1.4278963800000009</v>
      </c>
      <c r="C22" s="32">
        <v>1.2340616234063229E-2</v>
      </c>
      <c r="D22" s="31">
        <v>9.1010000000000009</v>
      </c>
      <c r="E22" s="32">
        <v>1.1018531581689084E-2</v>
      </c>
      <c r="F22" s="31">
        <v>15.773</v>
      </c>
      <c r="G22" s="32">
        <v>1.6417689673939351E-2</v>
      </c>
      <c r="H22" s="32">
        <v>57.699866861091742</v>
      </c>
    </row>
    <row r="23" spans="1:22" ht="24.75" customHeight="1">
      <c r="A23" s="33" t="s">
        <v>130</v>
      </c>
      <c r="B23" s="31">
        <v>2.5878079799999796</v>
      </c>
      <c r="C23" s="32">
        <v>2.2365169921241834E-2</v>
      </c>
      <c r="D23" s="31">
        <v>180.59</v>
      </c>
      <c r="E23" s="32">
        <v>0.21863933835152527</v>
      </c>
      <c r="F23" s="31">
        <v>190.965</v>
      </c>
      <c r="G23" s="32">
        <v>0.19877031056766808</v>
      </c>
      <c r="H23" s="32">
        <v>94.567067263634698</v>
      </c>
    </row>
    <row r="24" spans="1:22" s="35" customFormat="1">
      <c r="A24" s="15" t="s">
        <v>131</v>
      </c>
      <c r="B24" s="34">
        <v>4048.5665385999964</v>
      </c>
      <c r="C24" s="34">
        <v>34.989798034877197</v>
      </c>
      <c r="D24" s="34">
        <v>25523.925999999999</v>
      </c>
      <c r="E24" s="34">
        <v>30.901679454971436</v>
      </c>
      <c r="F24" s="34">
        <v>31347.683000000001</v>
      </c>
      <c r="G24" s="34">
        <v>32.628956539087319</v>
      </c>
      <c r="H24" s="34">
        <v>81.422049597732624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15"/>
      <c r="B25" s="31"/>
      <c r="C25" s="32"/>
      <c r="D25" s="31"/>
      <c r="E25" s="32"/>
      <c r="F25" s="34"/>
      <c r="G25" s="32"/>
      <c r="H25" s="32"/>
    </row>
    <row r="26" spans="1:22">
      <c r="A26" s="2" t="s">
        <v>132</v>
      </c>
      <c r="B26" s="31">
        <v>434.13191655999981</v>
      </c>
      <c r="C26" s="32">
        <v>3.751991707707329</v>
      </c>
      <c r="D26" s="31">
        <v>7141.8239999999996</v>
      </c>
      <c r="E26" s="32">
        <v>8.6465677722080034</v>
      </c>
      <c r="F26" s="31">
        <v>6807.9470000000001</v>
      </c>
      <c r="G26" s="32">
        <v>7.0862081508036772</v>
      </c>
      <c r="H26" s="32">
        <v>104.90422443065435</v>
      </c>
    </row>
    <row r="27" spans="1:22">
      <c r="A27" s="2" t="s">
        <v>133</v>
      </c>
      <c r="B27" s="31">
        <v>537.59840557000007</v>
      </c>
      <c r="C27" s="32">
        <v>4.646202416441203</v>
      </c>
      <c r="D27" s="31">
        <v>7391.3710000000001</v>
      </c>
      <c r="E27" s="32">
        <v>8.9486929782969789</v>
      </c>
      <c r="F27" s="31">
        <v>7719.1909999999998</v>
      </c>
      <c r="G27" s="32">
        <v>8.0346974178574513</v>
      </c>
      <c r="H27" s="32">
        <v>95.753181907274993</v>
      </c>
    </row>
    <row r="28" spans="1:22">
      <c r="A28" s="2" t="s">
        <v>134</v>
      </c>
      <c r="B28" s="31">
        <v>48.421527000000026</v>
      </c>
      <c r="C28" s="32">
        <v>0.41848378533905306</v>
      </c>
      <c r="D28" s="31">
        <v>241.61</v>
      </c>
      <c r="E28" s="32">
        <v>0.292515923025151</v>
      </c>
      <c r="F28" s="31">
        <v>275.36599999999999</v>
      </c>
      <c r="G28" s="32">
        <v>0.28662103181094173</v>
      </c>
      <c r="H28" s="32">
        <v>87.741405983309491</v>
      </c>
    </row>
    <row r="29" spans="1:22">
      <c r="A29" s="2" t="s">
        <v>135</v>
      </c>
      <c r="B29" s="31">
        <v>2450.0728524400001</v>
      </c>
      <c r="C29" s="32">
        <v>21.174791981375179</v>
      </c>
      <c r="D29" s="31">
        <v>22482.037</v>
      </c>
      <c r="E29" s="32">
        <v>27.218880859817872</v>
      </c>
      <c r="F29" s="31">
        <v>23524.375</v>
      </c>
      <c r="G29" s="32">
        <v>24.485886548112411</v>
      </c>
      <c r="H29" s="32">
        <v>95.56911501368262</v>
      </c>
    </row>
    <row r="30" spans="1:22">
      <c r="A30" s="2" t="s">
        <v>136</v>
      </c>
      <c r="B30" s="31">
        <v>272.92074638999998</v>
      </c>
      <c r="C30" s="32">
        <v>2.358721711664459</v>
      </c>
      <c r="D30" s="31">
        <v>796.78300000000002</v>
      </c>
      <c r="E30" s="32">
        <v>0.96466087784342069</v>
      </c>
      <c r="F30" s="31">
        <v>891.46600000000001</v>
      </c>
      <c r="G30" s="32">
        <v>0.92790288105420782</v>
      </c>
      <c r="H30" s="32">
        <v>89.378955563083736</v>
      </c>
    </row>
    <row r="31" spans="1:22">
      <c r="A31" s="2" t="s">
        <v>137</v>
      </c>
      <c r="B31" s="31">
        <v>142.46572458999998</v>
      </c>
      <c r="C31" s="32">
        <v>1.2312621968219666</v>
      </c>
      <c r="D31" s="31">
        <v>516.19299999999998</v>
      </c>
      <c r="E31" s="32">
        <v>0.62495207919424589</v>
      </c>
      <c r="F31" s="31">
        <v>584.99900000000002</v>
      </c>
      <c r="G31" s="32">
        <v>0.60890965837601263</v>
      </c>
      <c r="H31" s="32">
        <v>88.23827049277007</v>
      </c>
    </row>
    <row r="32" spans="1:22">
      <c r="A32" s="2" t="s">
        <v>138</v>
      </c>
      <c r="B32" s="31">
        <v>181.60817597000005</v>
      </c>
      <c r="C32" s="32">
        <v>1.5695514296450508</v>
      </c>
      <c r="D32" s="31">
        <v>1493.576</v>
      </c>
      <c r="E32" s="32">
        <v>1.8082644023352215</v>
      </c>
      <c r="F32" s="31">
        <v>1630.7670000000001</v>
      </c>
      <c r="G32" s="32">
        <v>1.6974213235593141</v>
      </c>
      <c r="H32" s="32">
        <v>91.587332831728872</v>
      </c>
    </row>
    <row r="33" spans="1:22">
      <c r="A33" s="2" t="s">
        <v>16</v>
      </c>
      <c r="B33" s="31">
        <v>0.10807107999999988</v>
      </c>
      <c r="C33" s="32">
        <v>9.340059565672009E-4</v>
      </c>
      <c r="D33" s="31">
        <v>0.83499999999999996</v>
      </c>
      <c r="E33" s="32">
        <v>1.0109299934853734E-3</v>
      </c>
      <c r="F33" s="31">
        <v>9.2070000000000007</v>
      </c>
      <c r="G33" s="32">
        <v>9.5833176204881531E-3</v>
      </c>
      <c r="H33" s="32">
        <v>9.0691864885413267</v>
      </c>
    </row>
    <row r="34" spans="1:22">
      <c r="A34" s="2" t="s">
        <v>17</v>
      </c>
      <c r="B34" s="31">
        <v>23.725963999999991</v>
      </c>
      <c r="C34" s="32">
        <v>0.20505200559945355</v>
      </c>
      <c r="D34" s="31">
        <v>145.56299999999999</v>
      </c>
      <c r="E34" s="32">
        <v>0.17623233849306752</v>
      </c>
      <c r="F34" s="31">
        <v>204.09100000000001</v>
      </c>
      <c r="G34" s="32">
        <v>0.21243280943662948</v>
      </c>
      <c r="H34" s="32">
        <v>71.322596292830156</v>
      </c>
    </row>
    <row r="35" spans="1:22">
      <c r="A35" s="2" t="s">
        <v>18</v>
      </c>
      <c r="B35" s="31">
        <v>20.197745439999991</v>
      </c>
      <c r="C35" s="32">
        <v>0.17455932290292681</v>
      </c>
      <c r="D35" s="31">
        <v>57.595999999999997</v>
      </c>
      <c r="E35" s="32">
        <v>6.973116635303421E-2</v>
      </c>
      <c r="F35" s="31">
        <v>72.067999999999998</v>
      </c>
      <c r="G35" s="32">
        <v>7.501363465551647E-2</v>
      </c>
      <c r="H35" s="32">
        <v>79.918965421546318</v>
      </c>
    </row>
    <row r="36" spans="1:22">
      <c r="A36" s="2" t="s">
        <v>19</v>
      </c>
      <c r="B36" s="31">
        <v>11.267652299999995</v>
      </c>
      <c r="C36" s="32">
        <v>9.7380856790994688E-2</v>
      </c>
      <c r="D36" s="31">
        <v>57.984999999999999</v>
      </c>
      <c r="E36" s="32">
        <v>7.0202126553592065E-2</v>
      </c>
      <c r="F36" s="31">
        <v>106.68</v>
      </c>
      <c r="G36" s="32">
        <v>0.11104033059125405</v>
      </c>
      <c r="H36" s="32">
        <v>54.354143232095986</v>
      </c>
    </row>
    <row r="37" spans="1:22">
      <c r="A37" s="2" t="s">
        <v>146</v>
      </c>
      <c r="B37" s="31">
        <v>217.22580721999998</v>
      </c>
      <c r="C37" s="32">
        <v>1.8773773507546949</v>
      </c>
      <c r="D37" s="31">
        <v>1257.5989999999999</v>
      </c>
      <c r="E37" s="32">
        <v>1.5225683220086372</v>
      </c>
      <c r="F37" s="31">
        <v>1637.1959999999999</v>
      </c>
      <c r="G37" s="32">
        <v>1.7041130960131119</v>
      </c>
      <c r="H37" s="32">
        <v>76.814199399461032</v>
      </c>
    </row>
    <row r="38" spans="1:22">
      <c r="A38" s="2" t="s">
        <v>147</v>
      </c>
      <c r="B38" s="31">
        <v>118.37612853000002</v>
      </c>
      <c r="C38" s="32">
        <v>1.0230674955999768</v>
      </c>
      <c r="D38" s="31">
        <v>547.68100000000004</v>
      </c>
      <c r="E38" s="32">
        <v>0.66307443085276985</v>
      </c>
      <c r="F38" s="31">
        <v>733.18100000000004</v>
      </c>
      <c r="G38" s="32">
        <v>0.76314829980527044</v>
      </c>
      <c r="H38" s="32">
        <v>74.699289807019014</v>
      </c>
    </row>
    <row r="39" spans="1:22" s="35" customFormat="1">
      <c r="A39" s="15" t="s">
        <v>148</v>
      </c>
      <c r="B39" s="34">
        <v>4458.1227170899947</v>
      </c>
      <c r="C39" s="34">
        <v>38.529393551629305</v>
      </c>
      <c r="D39" s="34">
        <v>42130.654999999999</v>
      </c>
      <c r="E39" s="34">
        <v>51.00735662836469</v>
      </c>
      <c r="F39" s="34">
        <v>44196.535000000003</v>
      </c>
      <c r="G39" s="34">
        <v>46.002979540569285</v>
      </c>
      <c r="H39" s="34">
        <v>95.325696912665208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10"/>
      <c r="B40" s="31"/>
      <c r="C40" s="32"/>
      <c r="D40" s="31"/>
      <c r="E40" s="32"/>
      <c r="F40" s="31"/>
      <c r="G40" s="32"/>
      <c r="H40" s="32"/>
    </row>
    <row r="41" spans="1:22">
      <c r="A41" s="2" t="s">
        <v>149</v>
      </c>
      <c r="B41" s="31">
        <v>154.38448832999995</v>
      </c>
      <c r="C41" s="32">
        <v>1.3342702941600997</v>
      </c>
      <c r="D41" s="31">
        <v>917.94399999999996</v>
      </c>
      <c r="E41" s="32">
        <v>1.1113498466346559</v>
      </c>
      <c r="F41" s="31">
        <v>1217.5119999999999</v>
      </c>
      <c r="G41" s="32">
        <v>1.2672753560069263</v>
      </c>
      <c r="H41" s="32">
        <v>75.395067974689368</v>
      </c>
    </row>
    <row r="42" spans="1:22">
      <c r="A42" s="2" t="s">
        <v>150</v>
      </c>
      <c r="B42" s="31">
        <v>227.38299145000008</v>
      </c>
      <c r="C42" s="32">
        <v>1.9651609703203601</v>
      </c>
      <c r="D42" s="31">
        <v>1155.124</v>
      </c>
      <c r="E42" s="32">
        <v>1.3985023925686209</v>
      </c>
      <c r="F42" s="31">
        <v>1728.1</v>
      </c>
      <c r="G42" s="32">
        <v>1.7987326143114559</v>
      </c>
      <c r="H42" s="32">
        <v>66.843585440657378</v>
      </c>
    </row>
    <row r="43" spans="1:22">
      <c r="A43" s="2" t="s">
        <v>151</v>
      </c>
      <c r="B43" s="31">
        <v>142.68341614999997</v>
      </c>
      <c r="C43" s="32">
        <v>1.2331435994482232</v>
      </c>
      <c r="D43" s="31">
        <v>677.25199999999995</v>
      </c>
      <c r="E43" s="32">
        <v>0.81994534125503715</v>
      </c>
      <c r="F43" s="31">
        <v>1192.327</v>
      </c>
      <c r="G43" s="32">
        <v>1.2410609697495143</v>
      </c>
      <c r="H43" s="32">
        <v>56.800860837672886</v>
      </c>
    </row>
    <row r="44" spans="1:22">
      <c r="A44" s="2" t="s">
        <v>152</v>
      </c>
      <c r="B44" s="31">
        <v>506.85734468999999</v>
      </c>
      <c r="C44" s="32">
        <v>4.3805223291031741</v>
      </c>
      <c r="D44" s="31">
        <v>2697.0920000000001</v>
      </c>
      <c r="E44" s="32">
        <v>3.2653547281310811</v>
      </c>
      <c r="F44" s="31">
        <v>3742.797</v>
      </c>
      <c r="G44" s="32">
        <v>3.8957763049864447</v>
      </c>
      <c r="H44" s="32">
        <v>72.06086784829634</v>
      </c>
    </row>
    <row r="45" spans="1:22">
      <c r="A45" s="2" t="s">
        <v>153</v>
      </c>
      <c r="B45" s="31">
        <v>401.96058602999983</v>
      </c>
      <c r="C45" s="32">
        <v>3.47395049311308</v>
      </c>
      <c r="D45" s="31">
        <v>2854.3339999999998</v>
      </c>
      <c r="E45" s="32">
        <v>3.455726768892311</v>
      </c>
      <c r="F45" s="31">
        <v>3337.4319999999998</v>
      </c>
      <c r="G45" s="32">
        <v>3.4738428253264924</v>
      </c>
      <c r="H45" s="32">
        <v>85.524858633823854</v>
      </c>
    </row>
    <row r="46" spans="1:22">
      <c r="A46" s="2" t="s">
        <v>154</v>
      </c>
      <c r="B46" s="31">
        <v>183.57920912999998</v>
      </c>
      <c r="C46" s="32">
        <v>1.5865861137810047</v>
      </c>
      <c r="D46" s="31">
        <v>937.09199999999998</v>
      </c>
      <c r="E46" s="32">
        <v>1.1345322268924496</v>
      </c>
      <c r="F46" s="31">
        <v>1218.373</v>
      </c>
      <c r="G46" s="32">
        <v>1.2681715476514623</v>
      </c>
      <c r="H46" s="32">
        <v>76.913391875886944</v>
      </c>
    </row>
    <row r="47" spans="1:22">
      <c r="A47" s="2" t="s">
        <v>155</v>
      </c>
      <c r="B47" s="31">
        <v>16.147845889999999</v>
      </c>
      <c r="C47" s="32">
        <v>0.13955800429670187</v>
      </c>
      <c r="D47" s="31">
        <v>78.646000000000001</v>
      </c>
      <c r="E47" s="32">
        <v>9.5216287745689437E-2</v>
      </c>
      <c r="F47" s="31">
        <v>102.19199999999999</v>
      </c>
      <c r="G47" s="32">
        <v>0.10636889261137453</v>
      </c>
      <c r="H47" s="32">
        <v>76.959057460466568</v>
      </c>
    </row>
    <row r="48" spans="1:22">
      <c r="A48" s="2" t="s">
        <v>156</v>
      </c>
      <c r="B48" s="31">
        <v>9.8652797499999991</v>
      </c>
      <c r="C48" s="32">
        <v>8.5260830646846475E-2</v>
      </c>
      <c r="D48" s="31">
        <v>86.501999999999995</v>
      </c>
      <c r="E48" s="32">
        <v>0.10472750454667276</v>
      </c>
      <c r="F48" s="31">
        <v>107.45699999999999</v>
      </c>
      <c r="G48" s="32">
        <v>0.11184908890461555</v>
      </c>
      <c r="H48" s="32">
        <v>80.499176414751943</v>
      </c>
    </row>
    <row r="49" spans="1:22" s="35" customFormat="1">
      <c r="A49" s="15" t="s">
        <v>157</v>
      </c>
      <c r="B49" s="34">
        <v>1642.8601614200006</v>
      </c>
      <c r="C49" s="34">
        <v>14.198443992354251</v>
      </c>
      <c r="D49" s="34">
        <v>9403.9850000000006</v>
      </c>
      <c r="E49" s="34">
        <v>11.385353885971917</v>
      </c>
      <c r="F49" s="34">
        <v>12646.191999999999</v>
      </c>
      <c r="G49" s="34">
        <v>13.163079681294265</v>
      </c>
      <c r="H49" s="34">
        <v>74.36218744741501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>
      <c r="A50" s="10"/>
      <c r="B50" s="31"/>
      <c r="C50" s="32"/>
      <c r="D50" s="31"/>
      <c r="E50" s="32"/>
      <c r="F50" s="31"/>
      <c r="G50" s="32"/>
      <c r="H50" s="32"/>
    </row>
    <row r="51" spans="1:22">
      <c r="A51" s="2" t="s">
        <v>158</v>
      </c>
      <c r="B51" s="31">
        <v>136.61105112000004</v>
      </c>
      <c r="C51" s="32">
        <v>1.1806630920962997</v>
      </c>
      <c r="D51" s="31">
        <v>302.72500000000002</v>
      </c>
      <c r="E51" s="32">
        <v>0.36650752368605949</v>
      </c>
      <c r="F51" s="31">
        <v>520.548</v>
      </c>
      <c r="G51" s="32">
        <v>0.54182435328661527</v>
      </c>
      <c r="H51" s="32">
        <v>58.155059667888466</v>
      </c>
    </row>
    <row r="52" spans="1:22">
      <c r="A52" s="2" t="s">
        <v>159</v>
      </c>
      <c r="B52" s="31">
        <v>15.511922670000004</v>
      </c>
      <c r="C52" s="32">
        <v>0.1340620281724752</v>
      </c>
      <c r="D52" s="31">
        <v>40.380000000000003</v>
      </c>
      <c r="E52" s="32">
        <v>4.8887848068190874E-2</v>
      </c>
      <c r="F52" s="31">
        <v>79.960999999999999</v>
      </c>
      <c r="G52" s="32">
        <v>8.3229245166922247E-2</v>
      </c>
      <c r="H52" s="32">
        <v>50.499618564049975</v>
      </c>
    </row>
    <row r="53" spans="1:22">
      <c r="A53" s="2" t="s">
        <v>160</v>
      </c>
      <c r="B53" s="31">
        <v>851.89718601999994</v>
      </c>
      <c r="C53" s="32">
        <v>7.3625344183246595</v>
      </c>
      <c r="D53" s="31">
        <v>2793.239</v>
      </c>
      <c r="E53" s="32">
        <v>3.3817593821234624</v>
      </c>
      <c r="F53" s="31">
        <v>4139.8900000000003</v>
      </c>
      <c r="G53" s="32">
        <v>4.3090996832717172</v>
      </c>
      <c r="H53" s="32">
        <v>67.471333779399927</v>
      </c>
    </row>
    <row r="54" spans="1:22">
      <c r="A54" s="2" t="s">
        <v>161</v>
      </c>
      <c r="B54" s="31">
        <v>31.287729639999995</v>
      </c>
      <c r="C54" s="32">
        <v>0.2704046804309182</v>
      </c>
      <c r="D54" s="31">
        <v>84.950999999999993</v>
      </c>
      <c r="E54" s="32">
        <v>0.10284971721745623</v>
      </c>
      <c r="F54" s="31">
        <v>214.90899999999999</v>
      </c>
      <c r="G54" s="32">
        <v>0.22369297344428024</v>
      </c>
      <c r="H54" s="32">
        <v>39.528823827759659</v>
      </c>
    </row>
    <row r="55" spans="1:22">
      <c r="A55" s="2" t="s">
        <v>162</v>
      </c>
      <c r="B55" s="31">
        <v>156.7900489299999</v>
      </c>
      <c r="C55" s="32">
        <v>1.3550603883211214</v>
      </c>
      <c r="D55" s="31">
        <v>746.00599999999997</v>
      </c>
      <c r="E55" s="32">
        <v>0.90318543798808304</v>
      </c>
      <c r="F55" s="31">
        <v>963.82500000000005</v>
      </c>
      <c r="G55" s="32">
        <v>1.0032194097498635</v>
      </c>
      <c r="H55" s="32">
        <v>77.400565455347177</v>
      </c>
    </row>
    <row r="56" spans="1:22" s="35" customFormat="1">
      <c r="A56" s="15" t="s">
        <v>163</v>
      </c>
      <c r="B56" s="34">
        <v>1192.09793838</v>
      </c>
      <c r="C56" s="34">
        <v>10.302724607345475</v>
      </c>
      <c r="D56" s="34">
        <v>3967.3009999999999</v>
      </c>
      <c r="E56" s="34">
        <v>4.8031899090832519</v>
      </c>
      <c r="F56" s="34">
        <v>5919.1319999999996</v>
      </c>
      <c r="G56" s="34">
        <v>6.161064624046408</v>
      </c>
      <c r="H56" s="34">
        <v>67.025046915662628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>
      <c r="A57" s="15"/>
      <c r="B57" s="31"/>
      <c r="C57" s="32"/>
      <c r="D57" s="31"/>
      <c r="E57" s="32"/>
      <c r="F57" s="31"/>
      <c r="G57" s="32"/>
      <c r="H57" s="32"/>
    </row>
    <row r="58" spans="1:22">
      <c r="A58" s="10" t="s">
        <v>164</v>
      </c>
      <c r="B58" s="31">
        <v>229.3970519400001</v>
      </c>
      <c r="C58" s="32">
        <v>1.9825675188118408</v>
      </c>
      <c r="D58" s="31">
        <v>1134.789</v>
      </c>
      <c r="E58" s="32">
        <v>1.3738829178170939</v>
      </c>
      <c r="F58" s="31">
        <v>1525.8309999999999</v>
      </c>
      <c r="G58" s="32">
        <v>1.5881962754629151</v>
      </c>
      <c r="H58" s="32">
        <v>74.371866871232797</v>
      </c>
    </row>
    <row r="59" spans="1:22">
      <c r="A59" s="10" t="s">
        <v>77</v>
      </c>
      <c r="B59" s="31">
        <v>-0.33775613000000249</v>
      </c>
      <c r="C59" s="32">
        <v>-2.9190625030034731E-3</v>
      </c>
      <c r="D59" s="31">
        <v>436.55799999999999</v>
      </c>
      <c r="E59" s="32">
        <v>0.52853841448621275</v>
      </c>
      <c r="F59" s="31">
        <v>437.82799999999997</v>
      </c>
      <c r="G59" s="32">
        <v>0.45572333953981603</v>
      </c>
      <c r="H59" s="32">
        <v>99.709931754022136</v>
      </c>
    </row>
    <row r="60" spans="1:22">
      <c r="B60" s="31"/>
      <c r="C60" s="32"/>
      <c r="D60" s="31"/>
      <c r="E60" s="32"/>
      <c r="F60" s="31"/>
      <c r="G60" s="32"/>
      <c r="H60" s="32"/>
    </row>
    <row r="61" spans="1:22" s="36" customFormat="1">
      <c r="A61" s="36" t="s">
        <v>78</v>
      </c>
      <c r="B61" s="34">
        <v>11570.705651300013</v>
      </c>
      <c r="C61" s="34">
        <v>100</v>
      </c>
      <c r="D61" s="34">
        <v>82597.213000000003</v>
      </c>
      <c r="E61" s="34">
        <v>100</v>
      </c>
      <c r="F61" s="34">
        <v>96073.201000000001</v>
      </c>
      <c r="G61" s="34">
        <v>100</v>
      </c>
      <c r="H61" s="34">
        <v>85.973208074955267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1" customFormat="1">
      <c r="A62" s="37"/>
      <c r="B62" s="38"/>
      <c r="C62" s="39"/>
      <c r="D62" s="38"/>
      <c r="E62" s="39"/>
      <c r="F62" s="38"/>
      <c r="G62" s="39"/>
      <c r="H62" s="4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>
      <c r="A63" s="36"/>
      <c r="B63" s="31"/>
      <c r="C63" s="41"/>
      <c r="D63" s="31"/>
      <c r="E63" s="41"/>
      <c r="F63" s="31"/>
      <c r="G63" s="41"/>
      <c r="H63" s="41"/>
    </row>
    <row r="64" spans="1:22" ht="15">
      <c r="A64" s="42"/>
    </row>
    <row r="65" spans="1:1" ht="15">
      <c r="A65" s="42" t="s">
        <v>193</v>
      </c>
    </row>
    <row r="66" spans="1:1" ht="15">
      <c r="A66" s="43" t="s">
        <v>194</v>
      </c>
    </row>
    <row r="68" spans="1:1">
      <c r="A68" s="23" t="s">
        <v>195</v>
      </c>
    </row>
  </sheetData>
  <phoneticPr fontId="2" type="noConversion"/>
  <pageMargins left="0.2" right="0.24000000000000002" top="0.30000000000000004" bottom="0.24000000000000002" header="0.17000000000000004" footer="0.2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36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20.7109375" style="133" customWidth="1"/>
    <col min="2" max="2" width="14.42578125" style="164" customWidth="1"/>
    <col min="3" max="3" width="16.5703125" style="133" customWidth="1"/>
    <col min="4" max="4" width="18" style="133" customWidth="1"/>
    <col min="5" max="5" width="17.7109375" style="133" customWidth="1"/>
    <col min="6" max="6" width="11.85546875" style="133" bestFit="1" customWidth="1"/>
    <col min="7" max="7" width="14.85546875" style="133" bestFit="1" customWidth="1"/>
    <col min="8" max="8" width="9.140625" style="133"/>
    <col min="9" max="9" width="10.28515625" style="133" bestFit="1" customWidth="1"/>
    <col min="10" max="16384" width="9.140625" style="133"/>
  </cols>
  <sheetData>
    <row r="1" spans="1:9" s="143" customFormat="1" ht="19.5" customHeight="1">
      <c r="A1" s="191" t="s">
        <v>255</v>
      </c>
      <c r="B1" s="191"/>
      <c r="C1" s="191"/>
      <c r="D1" s="191"/>
      <c r="E1" s="191"/>
      <c r="F1" s="191"/>
    </row>
    <row r="2" spans="1:9" s="143" customFormat="1">
      <c r="A2" s="134"/>
      <c r="B2" s="134"/>
      <c r="C2" s="134"/>
      <c r="D2" s="134"/>
      <c r="E2" s="134"/>
      <c r="F2" s="134"/>
    </row>
    <row r="3" spans="1:9">
      <c r="A3" s="135"/>
      <c r="B3" s="144"/>
      <c r="C3" s="135"/>
      <c r="D3" s="135"/>
      <c r="E3" s="145" t="s">
        <v>203</v>
      </c>
    </row>
    <row r="4" spans="1:9" ht="45" customHeight="1">
      <c r="A4" s="146"/>
      <c r="B4" s="147" t="s">
        <v>204</v>
      </c>
      <c r="C4" s="147" t="s">
        <v>205</v>
      </c>
      <c r="D4" s="147" t="s">
        <v>206</v>
      </c>
      <c r="E4" s="147" t="s">
        <v>207</v>
      </c>
    </row>
    <row r="5" spans="1:9" ht="13.5" customHeight="1">
      <c r="B5" s="133"/>
    </row>
    <row r="6" spans="1:9">
      <c r="A6" s="127" t="s">
        <v>60</v>
      </c>
      <c r="B6" s="148">
        <v>374701</v>
      </c>
      <c r="C6" s="149">
        <v>108.8</v>
      </c>
      <c r="D6" s="148">
        <v>61359.17398</v>
      </c>
      <c r="E6" s="149">
        <v>54.6</v>
      </c>
      <c r="G6" s="150"/>
      <c r="I6" s="151"/>
    </row>
    <row r="7" spans="1:9">
      <c r="A7" s="127" t="s">
        <v>181</v>
      </c>
      <c r="B7" s="148">
        <v>47890</v>
      </c>
      <c r="C7" s="149">
        <v>115.6</v>
      </c>
      <c r="D7" s="148">
        <v>6915.6924500000005</v>
      </c>
      <c r="E7" s="149">
        <v>58.3</v>
      </c>
      <c r="G7" s="150"/>
      <c r="I7" s="151"/>
    </row>
    <row r="8" spans="1:9">
      <c r="A8" s="127" t="s">
        <v>184</v>
      </c>
      <c r="B8" s="148">
        <v>392500</v>
      </c>
      <c r="C8" s="149">
        <v>182.3</v>
      </c>
      <c r="D8" s="148">
        <v>17743.787199999999</v>
      </c>
      <c r="E8" s="149">
        <v>88.4</v>
      </c>
      <c r="G8" s="150"/>
      <c r="I8" s="151"/>
    </row>
    <row r="9" spans="1:9">
      <c r="A9" s="127" t="s">
        <v>208</v>
      </c>
      <c r="B9" s="148">
        <v>126483</v>
      </c>
      <c r="C9" s="149">
        <v>186.5</v>
      </c>
      <c r="D9" s="148">
        <v>2583.68048</v>
      </c>
      <c r="E9" s="149">
        <v>94.1</v>
      </c>
      <c r="G9" s="150"/>
      <c r="I9" s="151"/>
    </row>
    <row r="10" spans="1:9">
      <c r="A10" s="127" t="s">
        <v>209</v>
      </c>
      <c r="B10" s="148">
        <v>92879</v>
      </c>
      <c r="C10" s="149">
        <v>155.30000000000001</v>
      </c>
      <c r="D10" s="148">
        <v>6771.7054900000003</v>
      </c>
      <c r="E10" s="149">
        <v>78.7</v>
      </c>
      <c r="G10" s="150"/>
      <c r="I10" s="151"/>
    </row>
    <row r="11" spans="1:9">
      <c r="A11" s="133" t="s">
        <v>7</v>
      </c>
      <c r="B11" s="148">
        <v>386731</v>
      </c>
      <c r="C11" s="149">
        <v>152.80000000000001</v>
      </c>
      <c r="D11" s="148">
        <v>42608.79019</v>
      </c>
      <c r="E11" s="149">
        <v>76.8</v>
      </c>
      <c r="G11" s="152"/>
      <c r="I11" s="151"/>
    </row>
    <row r="12" spans="1:9">
      <c r="A12" s="127" t="s">
        <v>247</v>
      </c>
      <c r="B12" s="148">
        <v>102077</v>
      </c>
      <c r="C12" s="149">
        <v>119.6</v>
      </c>
      <c r="D12" s="148">
        <v>14151.534830000001</v>
      </c>
      <c r="E12" s="149">
        <v>60.4</v>
      </c>
      <c r="G12" s="150"/>
      <c r="I12" s="151"/>
    </row>
    <row r="13" spans="1:9">
      <c r="A13" s="127" t="s">
        <v>45</v>
      </c>
      <c r="B13" s="148">
        <v>97737</v>
      </c>
      <c r="C13" s="149">
        <v>139.6</v>
      </c>
      <c r="D13" s="148">
        <v>10094.54053</v>
      </c>
      <c r="E13" s="149">
        <v>70.400000000000006</v>
      </c>
      <c r="G13" s="150"/>
      <c r="I13" s="151"/>
    </row>
    <row r="14" spans="1:9">
      <c r="A14" s="127" t="s">
        <v>197</v>
      </c>
      <c r="B14" s="148">
        <v>407403</v>
      </c>
      <c r="C14" s="149">
        <v>158.4</v>
      </c>
      <c r="D14" s="148">
        <v>76512.292829999991</v>
      </c>
      <c r="E14" s="149">
        <v>60.9</v>
      </c>
      <c r="F14" s="153"/>
      <c r="G14" s="150"/>
      <c r="I14" s="151"/>
    </row>
    <row r="15" spans="1:9">
      <c r="A15" s="127" t="s">
        <v>75</v>
      </c>
      <c r="B15" s="148">
        <v>329677</v>
      </c>
      <c r="C15" s="149">
        <v>120.6</v>
      </c>
      <c r="D15" s="148">
        <v>46666.568789999998</v>
      </c>
      <c r="E15" s="149">
        <v>61.2</v>
      </c>
      <c r="G15" s="150"/>
      <c r="I15" s="151"/>
    </row>
    <row r="16" spans="1:9">
      <c r="A16" s="127" t="s">
        <v>3</v>
      </c>
      <c r="B16" s="148">
        <v>278149</v>
      </c>
      <c r="C16" s="149">
        <v>122.2</v>
      </c>
      <c r="D16" s="148">
        <v>58179.399130000005</v>
      </c>
      <c r="E16" s="149">
        <v>62</v>
      </c>
      <c r="G16" s="150"/>
      <c r="I16" s="151"/>
    </row>
    <row r="17" spans="1:9">
      <c r="A17" s="127" t="s">
        <v>51</v>
      </c>
      <c r="B17" s="148">
        <v>186014</v>
      </c>
      <c r="C17" s="149">
        <v>100.1</v>
      </c>
      <c r="D17" s="148">
        <v>31308.707429999999</v>
      </c>
      <c r="E17" s="149">
        <v>51</v>
      </c>
      <c r="G17" s="150"/>
      <c r="I17" s="151"/>
    </row>
    <row r="18" spans="1:9">
      <c r="A18" s="127" t="s">
        <v>40</v>
      </c>
      <c r="B18" s="148">
        <v>266114</v>
      </c>
      <c r="C18" s="149">
        <v>106.7</v>
      </c>
      <c r="D18" s="148">
        <v>45903.740880000005</v>
      </c>
      <c r="E18" s="149">
        <v>54.1</v>
      </c>
      <c r="G18" s="150"/>
      <c r="I18" s="151"/>
    </row>
    <row r="19" spans="1:9">
      <c r="A19" s="127" t="s">
        <v>117</v>
      </c>
      <c r="B19" s="148">
        <v>155830</v>
      </c>
      <c r="C19" s="149">
        <v>100.8</v>
      </c>
      <c r="D19" s="148">
        <v>36489.529490000001</v>
      </c>
      <c r="E19" s="149">
        <v>45.6</v>
      </c>
      <c r="G19" s="150"/>
      <c r="I19" s="151"/>
    </row>
    <row r="20" spans="1:9">
      <c r="A20" s="127" t="s">
        <v>55</v>
      </c>
      <c r="B20" s="148">
        <v>79363</v>
      </c>
      <c r="C20" s="149">
        <v>107.3</v>
      </c>
      <c r="D20" s="148">
        <v>12584.849410000001</v>
      </c>
      <c r="E20" s="149">
        <v>54.2</v>
      </c>
      <c r="G20" s="150"/>
      <c r="I20" s="151"/>
    </row>
    <row r="21" spans="1:9">
      <c r="A21" s="127" t="s">
        <v>28</v>
      </c>
      <c r="B21" s="148">
        <v>917412</v>
      </c>
      <c r="C21" s="149">
        <v>108.3</v>
      </c>
      <c r="D21" s="148">
        <v>176725.01512</v>
      </c>
      <c r="E21" s="149">
        <v>55.2</v>
      </c>
      <c r="F21" s="153"/>
      <c r="G21" s="150"/>
      <c r="I21" s="151"/>
    </row>
    <row r="22" spans="1:9">
      <c r="A22" s="127" t="s">
        <v>65</v>
      </c>
      <c r="B22" s="148">
        <v>789660</v>
      </c>
      <c r="C22" s="149">
        <v>107.8</v>
      </c>
      <c r="D22" s="148">
        <v>127043.81898000001</v>
      </c>
      <c r="E22" s="149">
        <v>54.7</v>
      </c>
      <c r="G22" s="150"/>
      <c r="I22" s="151"/>
    </row>
    <row r="23" spans="1:9">
      <c r="A23" s="127" t="s">
        <v>121</v>
      </c>
      <c r="B23" s="148">
        <v>331539</v>
      </c>
      <c r="C23" s="149">
        <v>66.7</v>
      </c>
      <c r="D23" s="148">
        <v>71434.033620000002</v>
      </c>
      <c r="E23" s="149">
        <v>34</v>
      </c>
      <c r="G23" s="150"/>
      <c r="I23" s="151"/>
    </row>
    <row r="24" spans="1:9">
      <c r="A24" s="127" t="s">
        <v>126</v>
      </c>
      <c r="B24" s="148">
        <v>559207</v>
      </c>
      <c r="C24" s="149">
        <v>102.8</v>
      </c>
      <c r="D24" s="148">
        <v>88283.998059999998</v>
      </c>
      <c r="E24" s="149">
        <v>52.3</v>
      </c>
      <c r="F24" s="153"/>
      <c r="G24" s="150"/>
      <c r="I24" s="151"/>
    </row>
    <row r="25" spans="1:9">
      <c r="A25" s="127" t="s">
        <v>70</v>
      </c>
      <c r="B25" s="148">
        <v>1095232</v>
      </c>
      <c r="C25" s="149">
        <v>112.3</v>
      </c>
      <c r="D25" s="148">
        <v>153930.19443999999</v>
      </c>
      <c r="E25" s="149">
        <v>57.3</v>
      </c>
      <c r="G25" s="150"/>
      <c r="I25" s="151"/>
    </row>
    <row r="26" spans="1:9">
      <c r="A26" s="127" t="s">
        <v>67</v>
      </c>
      <c r="B26" s="148">
        <v>492336</v>
      </c>
      <c r="C26" s="149">
        <v>101.2</v>
      </c>
      <c r="D26" s="148">
        <v>78240.243889999998</v>
      </c>
      <c r="E26" s="149">
        <v>51.6</v>
      </c>
      <c r="G26" s="150"/>
      <c r="I26" s="151"/>
    </row>
    <row r="27" spans="1:9">
      <c r="A27" s="127" t="s">
        <v>210</v>
      </c>
      <c r="B27" s="148">
        <v>35641.887000000002</v>
      </c>
      <c r="C27" s="149">
        <v>103.9</v>
      </c>
      <c r="D27" s="148">
        <v>5589.2546600000005</v>
      </c>
      <c r="E27" s="149">
        <v>52.2</v>
      </c>
      <c r="G27" s="150"/>
      <c r="I27" s="151"/>
    </row>
    <row r="28" spans="1:9">
      <c r="A28" s="154" t="s">
        <v>98</v>
      </c>
      <c r="B28" s="155">
        <f>SUM(B6:B27)</f>
        <v>7544575.8870000001</v>
      </c>
      <c r="C28" s="156">
        <v>119</v>
      </c>
      <c r="D28" s="155">
        <f>SUM(D6:D27)</f>
        <v>1171120.5518800002</v>
      </c>
      <c r="E28" s="156">
        <v>59.1</v>
      </c>
    </row>
    <row r="29" spans="1:9" s="159" customFormat="1">
      <c r="A29" s="157"/>
      <c r="B29" s="158"/>
      <c r="C29" s="157"/>
      <c r="D29" s="157"/>
      <c r="E29" s="157"/>
    </row>
    <row r="30" spans="1:9">
      <c r="A30" s="160"/>
      <c r="B30" s="161"/>
      <c r="C30" s="162"/>
      <c r="D30" s="162"/>
      <c r="E30" s="162"/>
    </row>
    <row r="31" spans="1:9" ht="15">
      <c r="A31" s="133" t="s">
        <v>249</v>
      </c>
      <c r="B31" s="163"/>
      <c r="C31" s="160"/>
      <c r="D31" s="162"/>
      <c r="E31" s="162"/>
    </row>
    <row r="32" spans="1:9">
      <c r="E32" s="165"/>
    </row>
    <row r="33" spans="1:4">
      <c r="A33" s="122" t="s">
        <v>250</v>
      </c>
    </row>
    <row r="36" spans="1:4">
      <c r="B36" s="166"/>
      <c r="C36" s="165"/>
      <c r="D36" s="165"/>
    </row>
  </sheetData>
  <mergeCells count="1">
    <mergeCell ref="A1:F1"/>
  </mergeCells>
  <pageMargins left="0.74803149606299213" right="0.74803149606299213" top="0.98425196850393704" bottom="0.49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zoomScale="75" zoomScaleNormal="75" workbookViewId="0">
      <selection activeCell="A2" sqref="A2"/>
    </sheetView>
  </sheetViews>
  <sheetFormatPr defaultColWidth="8.7109375" defaultRowHeight="12.75"/>
  <cols>
    <col min="1" max="1" width="35.140625" style="2" bestFit="1" customWidth="1"/>
    <col min="2" max="2" width="17.28515625" style="2" bestFit="1" customWidth="1"/>
    <col min="3" max="3" width="15.85546875" style="2" customWidth="1"/>
    <col min="4" max="4" width="15.42578125" style="2" customWidth="1"/>
    <col min="5" max="5" width="16.28515625" style="2" customWidth="1"/>
    <col min="6" max="6" width="15.7109375" style="2" customWidth="1"/>
    <col min="7" max="7" width="15.140625" style="2" customWidth="1"/>
    <col min="8" max="16384" width="8.7109375" style="2"/>
  </cols>
  <sheetData>
    <row r="1" spans="1:7">
      <c r="A1" s="191" t="s">
        <v>254</v>
      </c>
      <c r="B1" s="191"/>
      <c r="C1" s="191"/>
      <c r="D1" s="191"/>
      <c r="E1" s="191"/>
      <c r="F1" s="191"/>
    </row>
    <row r="2" spans="1:7">
      <c r="A2" s="134"/>
      <c r="B2" s="134"/>
      <c r="C2" s="134"/>
      <c r="D2" s="134"/>
      <c r="E2" s="134"/>
      <c r="F2" s="134"/>
    </row>
    <row r="3" spans="1:7">
      <c r="G3" s="135" t="s">
        <v>203</v>
      </c>
    </row>
    <row r="4" spans="1:7" ht="38.25">
      <c r="A4" s="136"/>
      <c r="B4" s="136" t="s">
        <v>211</v>
      </c>
      <c r="C4" s="136" t="s">
        <v>212</v>
      </c>
      <c r="D4" s="136" t="s">
        <v>213</v>
      </c>
      <c r="E4" s="136" t="s">
        <v>214</v>
      </c>
      <c r="F4" s="136" t="s">
        <v>215</v>
      </c>
      <c r="G4" s="136" t="s">
        <v>216</v>
      </c>
    </row>
    <row r="5" spans="1:7">
      <c r="A5" s="137"/>
      <c r="B5" s="137"/>
      <c r="C5" s="137"/>
      <c r="D5" s="137"/>
      <c r="E5" s="137"/>
      <c r="F5" s="137"/>
      <c r="G5" s="137"/>
    </row>
    <row r="6" spans="1:7">
      <c r="A6" s="129" t="s">
        <v>60</v>
      </c>
      <c r="B6" s="102">
        <v>974087.99300000002</v>
      </c>
      <c r="C6" s="102">
        <v>442019</v>
      </c>
      <c r="D6" s="102">
        <v>787843.02275000012</v>
      </c>
      <c r="E6" s="102">
        <v>353044.82601000002</v>
      </c>
      <c r="F6" s="117">
        <v>79.870961657756794</v>
      </c>
      <c r="G6" s="138">
        <v>80.880067140915884</v>
      </c>
    </row>
    <row r="7" spans="1:7">
      <c r="A7" s="129" t="s">
        <v>181</v>
      </c>
      <c r="B7" s="102">
        <v>123666.1</v>
      </c>
      <c r="C7" s="102">
        <v>56108</v>
      </c>
      <c r="D7" s="102">
        <v>101960.42335999999</v>
      </c>
      <c r="E7" s="102">
        <v>45536.837549999997</v>
      </c>
      <c r="F7" s="117">
        <v>81.159259909460317</v>
      </c>
      <c r="G7" s="138">
        <v>82.448159487523242</v>
      </c>
    </row>
    <row r="8" spans="1:7">
      <c r="A8" s="129" t="s">
        <v>184</v>
      </c>
      <c r="B8" s="102">
        <v>1026568.657</v>
      </c>
      <c r="C8" s="102">
        <v>471110</v>
      </c>
      <c r="D8" s="102">
        <v>932413.66553999996</v>
      </c>
      <c r="E8" s="102">
        <v>425649.78279999993</v>
      </c>
      <c r="F8" s="117">
        <v>90.350402835855732</v>
      </c>
      <c r="G8" s="117">
        <v>90.828183695462258</v>
      </c>
    </row>
    <row r="9" spans="1:7">
      <c r="A9" s="129" t="s">
        <v>208</v>
      </c>
      <c r="B9" s="102">
        <v>330192.02600000001</v>
      </c>
      <c r="C9" s="102">
        <v>148205</v>
      </c>
      <c r="D9" s="102">
        <v>303058.81228999991</v>
      </c>
      <c r="E9" s="102">
        <v>135991.06965999998</v>
      </c>
      <c r="F9" s="138">
        <v>91.758759596504831</v>
      </c>
      <c r="G9" s="138">
        <v>91.782595709927861</v>
      </c>
    </row>
    <row r="10" spans="1:7">
      <c r="A10" s="129" t="s">
        <v>209</v>
      </c>
      <c r="B10" s="102">
        <v>278764.79100000003</v>
      </c>
      <c r="C10" s="102">
        <v>108566</v>
      </c>
      <c r="D10" s="102">
        <v>240079.11739000003</v>
      </c>
      <c r="E10" s="102">
        <v>94748.654510000008</v>
      </c>
      <c r="F10" s="117">
        <v>87.27286121806091</v>
      </c>
      <c r="G10" s="117">
        <v>86.122467808353903</v>
      </c>
    </row>
    <row r="11" spans="1:7">
      <c r="A11" s="129" t="s">
        <v>7</v>
      </c>
      <c r="B11" s="102">
        <v>1042158.575</v>
      </c>
      <c r="C11" s="102">
        <v>478155</v>
      </c>
      <c r="D11" s="102">
        <v>883244.46728999994</v>
      </c>
      <c r="E11" s="102">
        <v>407374.21982</v>
      </c>
      <c r="F11" s="117">
        <v>85.197105503445542</v>
      </c>
      <c r="G11" s="117">
        <v>84.751446514749446</v>
      </c>
    </row>
    <row r="12" spans="1:7">
      <c r="A12" s="129" t="s">
        <v>247</v>
      </c>
      <c r="B12" s="102">
        <v>265683.47899999999</v>
      </c>
      <c r="C12" s="102">
        <v>119774</v>
      </c>
      <c r="D12" s="102">
        <v>218769.07629</v>
      </c>
      <c r="E12" s="102">
        <v>98008.355179999999</v>
      </c>
      <c r="F12" s="117">
        <v>81.827738223654549</v>
      </c>
      <c r="G12" s="117">
        <v>82.341994735020762</v>
      </c>
    </row>
    <row r="13" spans="1:7">
      <c r="A13" s="129" t="s">
        <v>45</v>
      </c>
      <c r="B13" s="102">
        <v>288171.30200000003</v>
      </c>
      <c r="C13" s="102">
        <v>114621</v>
      </c>
      <c r="D13" s="102">
        <v>245417.61082000003</v>
      </c>
      <c r="E13" s="102">
        <v>97103.169469999993</v>
      </c>
      <c r="F13" s="117">
        <v>84.716735563291195</v>
      </c>
      <c r="G13" s="117">
        <v>85.163792895657608</v>
      </c>
    </row>
    <row r="14" spans="1:7">
      <c r="A14" s="129" t="s">
        <v>197</v>
      </c>
      <c r="B14" s="102">
        <v>1158267.1880000001</v>
      </c>
      <c r="C14" s="102">
        <v>527819</v>
      </c>
      <c r="D14" s="102">
        <v>941992.92192999984</v>
      </c>
      <c r="E14" s="102">
        <v>422519.13718999992</v>
      </c>
      <c r="F14" s="117">
        <v>80.050005246116555</v>
      </c>
      <c r="G14" s="117">
        <v>81.327774082641099</v>
      </c>
    </row>
    <row r="15" spans="1:7">
      <c r="A15" s="129" t="s">
        <v>75</v>
      </c>
      <c r="B15" s="102">
        <v>870527.32900000003</v>
      </c>
      <c r="C15" s="102">
        <v>388956</v>
      </c>
      <c r="D15" s="102">
        <v>711991.27463</v>
      </c>
      <c r="E15" s="102">
        <v>316444.73123000003</v>
      </c>
      <c r="F15" s="117">
        <v>81.357462342784288</v>
      </c>
      <c r="G15" s="117">
        <v>81.788503463513891</v>
      </c>
    </row>
    <row r="16" spans="1:7">
      <c r="A16" s="129" t="s">
        <v>3</v>
      </c>
      <c r="B16" s="102">
        <v>786904.25699999998</v>
      </c>
      <c r="C16" s="102">
        <v>353613</v>
      </c>
      <c r="D16" s="102">
        <v>609948.57073000015</v>
      </c>
      <c r="E16" s="102">
        <v>272023.50088000001</v>
      </c>
      <c r="F16" s="117">
        <v>76.926894904881891</v>
      </c>
      <c r="G16" s="117">
        <v>77.512424834931366</v>
      </c>
    </row>
    <row r="17" spans="1:7">
      <c r="A17" s="129" t="s">
        <v>51</v>
      </c>
      <c r="B17" s="102">
        <v>482282.56800000003</v>
      </c>
      <c r="C17" s="102">
        <v>217609</v>
      </c>
      <c r="D17" s="102">
        <v>381795.1055200001</v>
      </c>
      <c r="E17" s="102">
        <v>172137.89254999999</v>
      </c>
      <c r="F17" s="117">
        <v>79.104215611486651</v>
      </c>
      <c r="G17" s="117">
        <v>79.164193535603829</v>
      </c>
    </row>
    <row r="18" spans="1:7">
      <c r="A18" s="129" t="s">
        <v>40</v>
      </c>
      <c r="B18" s="102">
        <v>700623.68200000003</v>
      </c>
      <c r="C18" s="102">
        <v>315419</v>
      </c>
      <c r="D18" s="102">
        <v>554549.01703999983</v>
      </c>
      <c r="E18" s="102">
        <v>249328.37911999994</v>
      </c>
      <c r="F18" s="117">
        <v>79.046721700341436</v>
      </c>
      <c r="G18" s="117">
        <v>79.150766850612939</v>
      </c>
    </row>
    <row r="19" spans="1:7">
      <c r="A19" s="129" t="s">
        <v>117</v>
      </c>
      <c r="B19" s="102">
        <v>426327.61700000003</v>
      </c>
      <c r="C19" s="102">
        <v>192572</v>
      </c>
      <c r="D19" s="102">
        <v>319110.35623000003</v>
      </c>
      <c r="E19" s="102">
        <v>144258.70053</v>
      </c>
      <c r="F19" s="138">
        <v>74.911565819537628</v>
      </c>
      <c r="G19" s="138">
        <v>74.850969889196733</v>
      </c>
    </row>
    <row r="20" spans="1:7">
      <c r="A20" s="129" t="s">
        <v>55</v>
      </c>
      <c r="B20" s="102">
        <v>206585.01500000001</v>
      </c>
      <c r="C20" s="102">
        <v>92959</v>
      </c>
      <c r="D20" s="102">
        <v>166437.18400000001</v>
      </c>
      <c r="E20" s="102">
        <v>74368.850590000002</v>
      </c>
      <c r="F20" s="117">
        <v>80.001775610753128</v>
      </c>
      <c r="G20" s="117">
        <v>80.565951988337588</v>
      </c>
    </row>
    <row r="21" spans="1:7">
      <c r="A21" s="129" t="s">
        <v>28</v>
      </c>
      <c r="B21" s="102">
        <v>1812017.28</v>
      </c>
      <c r="C21" s="102">
        <v>1110774</v>
      </c>
      <c r="D21" s="102">
        <v>1408958.1890799999</v>
      </c>
      <c r="E21" s="102">
        <v>858284.55486000003</v>
      </c>
      <c r="F21" s="138">
        <v>77.269053368191905</v>
      </c>
      <c r="G21" s="117">
        <v>77.756332935191423</v>
      </c>
    </row>
    <row r="22" spans="1:7">
      <c r="A22" s="129" t="s">
        <v>65</v>
      </c>
      <c r="B22" s="102">
        <v>1595085.909</v>
      </c>
      <c r="C22" s="102">
        <v>927827</v>
      </c>
      <c r="D22" s="102">
        <v>1286780.24061</v>
      </c>
      <c r="E22" s="102">
        <v>741190.29103000008</v>
      </c>
      <c r="F22" s="117">
        <v>79.884535697926452</v>
      </c>
      <c r="G22" s="138">
        <v>80.671532069185872</v>
      </c>
    </row>
    <row r="23" spans="1:7">
      <c r="A23" s="129" t="s">
        <v>121</v>
      </c>
      <c r="B23" s="102">
        <v>656000.88600000006</v>
      </c>
      <c r="C23" s="102">
        <v>384627</v>
      </c>
      <c r="D23" s="102">
        <v>496180.62443999987</v>
      </c>
      <c r="E23" s="102">
        <v>287107.46642000001</v>
      </c>
      <c r="F23" s="117">
        <v>74.645686969453521</v>
      </c>
      <c r="G23" s="117">
        <v>75.637188154651341</v>
      </c>
    </row>
    <row r="24" spans="1:7">
      <c r="A24" s="129" t="s">
        <v>126</v>
      </c>
      <c r="B24" s="102">
        <v>1087508.9180000001</v>
      </c>
      <c r="C24" s="102">
        <v>650151</v>
      </c>
      <c r="D24" s="102">
        <v>868127.78404000006</v>
      </c>
      <c r="E24" s="102">
        <v>518233.13194999995</v>
      </c>
      <c r="F24" s="117">
        <v>79.709656979686244</v>
      </c>
      <c r="G24" s="117">
        <v>79.827187590934329</v>
      </c>
    </row>
    <row r="25" spans="1:7">
      <c r="A25" s="129" t="s">
        <v>70</v>
      </c>
      <c r="B25" s="102">
        <v>2172173.96</v>
      </c>
      <c r="C25" s="102">
        <v>1271842</v>
      </c>
      <c r="D25" s="102">
        <v>1716964.6418699999</v>
      </c>
      <c r="E25" s="102">
        <v>1033130.39556</v>
      </c>
      <c r="F25" s="117">
        <v>81.231033065427937</v>
      </c>
      <c r="G25" s="117">
        <v>79.043606704041323</v>
      </c>
    </row>
    <row r="26" spans="1:7">
      <c r="A26" s="129" t="s">
        <v>67</v>
      </c>
      <c r="B26" s="102">
        <v>1284746.9879999999</v>
      </c>
      <c r="C26" s="102">
        <v>571596</v>
      </c>
      <c r="D26" s="102">
        <v>1022543.8592899999</v>
      </c>
      <c r="E26" s="102">
        <v>454768.25609999988</v>
      </c>
      <c r="F26" s="117">
        <v>79.561133405412193</v>
      </c>
      <c r="G26" s="117">
        <v>79.591068812842394</v>
      </c>
    </row>
    <row r="27" spans="1:7">
      <c r="A27" s="129" t="s">
        <v>217</v>
      </c>
      <c r="B27" s="102">
        <v>82919.766000000003</v>
      </c>
      <c r="C27" s="102">
        <v>41459.883000000002</v>
      </c>
      <c r="D27" s="102">
        <v>65936.873040000006</v>
      </c>
      <c r="E27" s="102">
        <v>32968.436520000003</v>
      </c>
      <c r="F27" s="117">
        <v>79.518884604667122</v>
      </c>
      <c r="G27" s="117">
        <v>79.518884604667122</v>
      </c>
    </row>
    <row r="28" spans="1:7">
      <c r="A28" s="139" t="s">
        <v>98</v>
      </c>
      <c r="B28" s="106">
        <v>17651264.285999998</v>
      </c>
      <c r="C28" s="106">
        <v>8985781.8829999994</v>
      </c>
      <c r="D28" s="106">
        <v>14264102.838179996</v>
      </c>
      <c r="E28" s="106">
        <v>7234220.6395299984</v>
      </c>
      <c r="F28" s="120">
        <v>80.507414198604792</v>
      </c>
      <c r="G28" s="120">
        <v>80.810658132253394</v>
      </c>
    </row>
    <row r="29" spans="1:7">
      <c r="A29" s="95"/>
      <c r="B29" s="95"/>
      <c r="C29" s="95"/>
      <c r="D29" s="95"/>
      <c r="E29" s="95"/>
      <c r="F29" s="95"/>
      <c r="G29" s="95"/>
    </row>
    <row r="31" spans="1:7" ht="15">
      <c r="A31" s="133" t="s">
        <v>249</v>
      </c>
    </row>
    <row r="32" spans="1:7">
      <c r="A32" s="133"/>
    </row>
    <row r="33" spans="1:7">
      <c r="A33" s="122" t="s">
        <v>250</v>
      </c>
    </row>
    <row r="35" spans="1:7">
      <c r="B35" s="100"/>
      <c r="C35" s="100"/>
      <c r="D35" s="100"/>
      <c r="E35" s="100"/>
      <c r="F35" s="140"/>
      <c r="G35" s="140"/>
    </row>
    <row r="36" spans="1:7">
      <c r="B36" s="100"/>
      <c r="C36" s="100"/>
      <c r="D36" s="100"/>
      <c r="E36" s="100"/>
      <c r="F36" s="140"/>
      <c r="G36" s="140"/>
    </row>
    <row r="37" spans="1:7">
      <c r="B37" s="100"/>
      <c r="C37" s="100"/>
      <c r="D37" s="100"/>
      <c r="E37" s="100"/>
      <c r="F37" s="140"/>
      <c r="G37" s="140"/>
    </row>
    <row r="38" spans="1:7">
      <c r="B38" s="100"/>
      <c r="C38" s="100"/>
      <c r="D38" s="100"/>
      <c r="E38" s="100"/>
      <c r="F38" s="140"/>
      <c r="G38" s="140"/>
    </row>
    <row r="39" spans="1:7">
      <c r="B39" s="100"/>
      <c r="C39" s="100"/>
      <c r="D39" s="100"/>
      <c r="E39" s="100"/>
      <c r="F39" s="140"/>
      <c r="G39" s="140"/>
    </row>
    <row r="40" spans="1:7">
      <c r="B40" s="100"/>
      <c r="C40" s="100"/>
      <c r="D40" s="100"/>
      <c r="E40" s="100"/>
      <c r="F40" s="140"/>
      <c r="G40" s="140"/>
    </row>
    <row r="41" spans="1:7">
      <c r="B41" s="100"/>
      <c r="C41" s="100"/>
      <c r="D41" s="100"/>
      <c r="E41" s="100"/>
      <c r="F41" s="140"/>
      <c r="G41" s="140"/>
    </row>
    <row r="42" spans="1:7">
      <c r="B42" s="100"/>
      <c r="C42" s="100"/>
      <c r="D42" s="100"/>
      <c r="E42" s="100"/>
      <c r="F42" s="140"/>
      <c r="G42" s="140"/>
    </row>
    <row r="43" spans="1:7">
      <c r="B43" s="100"/>
      <c r="C43" s="100"/>
      <c r="D43" s="100"/>
      <c r="E43" s="100"/>
      <c r="F43" s="140"/>
      <c r="G43" s="140"/>
    </row>
    <row r="44" spans="1:7">
      <c r="B44" s="100"/>
      <c r="C44" s="100"/>
      <c r="D44" s="100"/>
      <c r="E44" s="100"/>
      <c r="F44" s="140"/>
      <c r="G44" s="140"/>
    </row>
    <row r="45" spans="1:7">
      <c r="B45" s="100"/>
      <c r="C45" s="100"/>
      <c r="D45" s="100"/>
      <c r="E45" s="100"/>
      <c r="F45" s="140"/>
      <c r="G45" s="140"/>
    </row>
    <row r="46" spans="1:7" s="35" customFormat="1" ht="17.25" customHeight="1">
      <c r="B46" s="100"/>
      <c r="C46" s="100"/>
      <c r="D46" s="100"/>
      <c r="E46" s="100"/>
      <c r="F46" s="140"/>
      <c r="G46" s="140"/>
    </row>
    <row r="47" spans="1:7">
      <c r="B47" s="100"/>
      <c r="C47" s="100"/>
      <c r="D47" s="100"/>
      <c r="E47" s="100"/>
      <c r="F47" s="140"/>
      <c r="G47" s="140"/>
    </row>
    <row r="48" spans="1:7">
      <c r="A48" s="133"/>
      <c r="B48" s="100"/>
      <c r="C48" s="100"/>
      <c r="D48" s="100"/>
      <c r="E48" s="100"/>
      <c r="F48" s="140"/>
      <c r="G48" s="140"/>
    </row>
    <row r="49" spans="1:7">
      <c r="B49" s="100"/>
      <c r="C49" s="100"/>
      <c r="D49" s="100"/>
      <c r="E49" s="100"/>
      <c r="F49" s="140"/>
      <c r="G49" s="140"/>
    </row>
    <row r="50" spans="1:7">
      <c r="A50" s="122"/>
      <c r="B50" s="100"/>
      <c r="C50" s="100"/>
      <c r="D50" s="100"/>
      <c r="E50" s="100"/>
      <c r="F50" s="140"/>
      <c r="G50" s="140"/>
    </row>
    <row r="51" spans="1:7">
      <c r="B51" s="100"/>
      <c r="C51" s="100"/>
      <c r="D51" s="100"/>
      <c r="E51" s="100"/>
      <c r="F51" s="140"/>
      <c r="G51" s="140"/>
    </row>
    <row r="52" spans="1:7">
      <c r="B52" s="100"/>
      <c r="C52" s="100"/>
      <c r="D52" s="100"/>
      <c r="E52" s="100"/>
      <c r="F52" s="140"/>
      <c r="G52" s="140"/>
    </row>
    <row r="53" spans="1:7">
      <c r="B53" s="100"/>
      <c r="C53" s="100"/>
      <c r="D53" s="100"/>
      <c r="E53" s="100"/>
      <c r="F53" s="140"/>
      <c r="G53" s="140"/>
    </row>
    <row r="54" spans="1:7">
      <c r="B54" s="100"/>
      <c r="C54" s="100"/>
      <c r="D54" s="100"/>
      <c r="E54" s="100"/>
      <c r="F54" s="140"/>
      <c r="G54" s="140"/>
    </row>
    <row r="55" spans="1:7">
      <c r="B55" s="100"/>
      <c r="C55" s="100"/>
      <c r="D55" s="100"/>
      <c r="E55" s="100"/>
      <c r="F55" s="140"/>
      <c r="G55" s="140"/>
    </row>
    <row r="56" spans="1:7">
      <c r="B56" s="100"/>
      <c r="C56" s="100"/>
      <c r="D56" s="100"/>
      <c r="E56" s="100"/>
      <c r="F56" s="140"/>
      <c r="G56" s="140"/>
    </row>
    <row r="57" spans="1:7">
      <c r="B57" s="141"/>
      <c r="C57" s="141"/>
      <c r="D57" s="141"/>
      <c r="E57" s="141"/>
      <c r="F57" s="142"/>
      <c r="G57" s="14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256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zoomScale="75" zoomScaleNormal="75" workbookViewId="0">
      <selection activeCell="A2" sqref="A2"/>
    </sheetView>
  </sheetViews>
  <sheetFormatPr defaultColWidth="8.7109375" defaultRowHeight="12.75"/>
  <cols>
    <col min="1" max="1" width="23.85546875" style="2" customWidth="1"/>
    <col min="2" max="5" width="9.140625" style="2" customWidth="1"/>
    <col min="6" max="6" width="11.85546875" style="2" customWidth="1"/>
    <col min="7" max="16384" width="8.7109375" style="2"/>
  </cols>
  <sheetData>
    <row r="1" spans="1:8" ht="15">
      <c r="A1" s="124" t="s">
        <v>252</v>
      </c>
      <c r="H1" s="124"/>
    </row>
    <row r="2" spans="1:8">
      <c r="A2" s="125"/>
    </row>
    <row r="3" spans="1:8" ht="25.5">
      <c r="A3" s="126"/>
      <c r="B3" s="98" t="s">
        <v>21</v>
      </c>
      <c r="C3" s="98" t="s">
        <v>22</v>
      </c>
      <c r="D3" s="98" t="s">
        <v>23</v>
      </c>
      <c r="E3" s="98" t="s">
        <v>24</v>
      </c>
      <c r="F3" s="98" t="s">
        <v>218</v>
      </c>
    </row>
    <row r="4" spans="1:8">
      <c r="A4" s="127"/>
      <c r="B4" s="128"/>
      <c r="C4" s="128"/>
      <c r="D4" s="128"/>
      <c r="E4" s="128"/>
      <c r="F4" s="128"/>
    </row>
    <row r="5" spans="1:8">
      <c r="A5" s="2" t="s">
        <v>60</v>
      </c>
      <c r="B5" s="103">
        <v>41.345025515744474</v>
      </c>
      <c r="C5" s="103">
        <v>45.133173645282504</v>
      </c>
      <c r="D5" s="103">
        <v>7.3133123472851125</v>
      </c>
      <c r="E5" s="103">
        <v>3.342347046253638</v>
      </c>
      <c r="F5" s="103">
        <v>2.866141445434284</v>
      </c>
    </row>
    <row r="6" spans="1:8">
      <c r="A6" s="129" t="s">
        <v>181</v>
      </c>
      <c r="B6" s="103">
        <v>7.1797436875609302</v>
      </c>
      <c r="C6" s="103">
        <v>82.868332060248505</v>
      </c>
      <c r="D6" s="103">
        <v>8.1027074209276773</v>
      </c>
      <c r="E6" s="103">
        <v>0.99860718153848183</v>
      </c>
      <c r="F6" s="103">
        <v>0.85060964972438879</v>
      </c>
    </row>
    <row r="7" spans="1:8">
      <c r="A7" s="2" t="s">
        <v>184</v>
      </c>
      <c r="B7" s="103">
        <v>37.607900750459002</v>
      </c>
      <c r="C7" s="103">
        <v>48.522640752801259</v>
      </c>
      <c r="D7" s="103">
        <v>9.1798283018974143</v>
      </c>
      <c r="E7" s="103">
        <v>3.6512683649143174</v>
      </c>
      <c r="F7" s="103">
        <v>1.0383618299280124</v>
      </c>
    </row>
    <row r="8" spans="1:8">
      <c r="A8" s="129" t="s">
        <v>208</v>
      </c>
      <c r="B8" s="103">
        <v>22.84276974059938</v>
      </c>
      <c r="C8" s="103">
        <v>66.140116555394428</v>
      </c>
      <c r="D8" s="103">
        <v>7.8947498009413515</v>
      </c>
      <c r="E8" s="103">
        <v>3.1223639030648425</v>
      </c>
      <c r="F8" s="103">
        <v>0</v>
      </c>
    </row>
    <row r="9" spans="1:8">
      <c r="A9" s="129" t="s">
        <v>209</v>
      </c>
      <c r="B9" s="103">
        <v>36.693820327943847</v>
      </c>
      <c r="C9" s="103">
        <v>49.646929593787611</v>
      </c>
      <c r="D9" s="103">
        <v>9.8921637409306875</v>
      </c>
      <c r="E9" s="103">
        <v>3.4434993263368066</v>
      </c>
      <c r="F9" s="103">
        <v>0.32358701100104875</v>
      </c>
    </row>
    <row r="10" spans="1:8">
      <c r="A10" s="2" t="s">
        <v>7</v>
      </c>
      <c r="B10" s="103">
        <v>53.329362149895566</v>
      </c>
      <c r="C10" s="103">
        <v>35.800890860964479</v>
      </c>
      <c r="D10" s="103">
        <v>4.2720882946228462</v>
      </c>
      <c r="E10" s="103">
        <v>5.7939434182945826</v>
      </c>
      <c r="F10" s="103">
        <v>0.8037152762225257</v>
      </c>
    </row>
    <row r="11" spans="1:8">
      <c r="A11" s="129" t="s">
        <v>247</v>
      </c>
      <c r="B11" s="103">
        <v>51.143092199047835</v>
      </c>
      <c r="C11" s="103">
        <v>37.754620794993713</v>
      </c>
      <c r="D11" s="103">
        <v>6.3586875878013984</v>
      </c>
      <c r="E11" s="103">
        <v>2.8942239768872771</v>
      </c>
      <c r="F11" s="103">
        <v>1.8493754412697758</v>
      </c>
    </row>
    <row r="12" spans="1:8">
      <c r="A12" s="2" t="s">
        <v>45</v>
      </c>
      <c r="B12" s="103">
        <v>52.034205981925872</v>
      </c>
      <c r="C12" s="103">
        <v>30.003176982276848</v>
      </c>
      <c r="D12" s="103">
        <v>5.6492256051537417</v>
      </c>
      <c r="E12" s="103">
        <v>11.269235776353732</v>
      </c>
      <c r="F12" s="103">
        <v>1.0441556542898138</v>
      </c>
    </row>
    <row r="13" spans="1:8">
      <c r="A13" s="129" t="s">
        <v>197</v>
      </c>
      <c r="B13" s="103">
        <v>43.725163805488506</v>
      </c>
      <c r="C13" s="103">
        <v>44.121705478258917</v>
      </c>
      <c r="D13" s="103">
        <v>8.5308655563307507</v>
      </c>
      <c r="E13" s="103">
        <v>2.8139693635585274</v>
      </c>
      <c r="F13" s="103">
        <v>0.80829579636329862</v>
      </c>
    </row>
    <row r="14" spans="1:8">
      <c r="A14" s="2" t="s">
        <v>75</v>
      </c>
      <c r="B14" s="103">
        <v>44.950271496840465</v>
      </c>
      <c r="C14" s="103">
        <v>40.457891849825586</v>
      </c>
      <c r="D14" s="103">
        <v>6.1458124725951899</v>
      </c>
      <c r="E14" s="103">
        <v>8.098626322347128</v>
      </c>
      <c r="F14" s="103">
        <v>0.34739785839164566</v>
      </c>
    </row>
    <row r="15" spans="1:8">
      <c r="A15" s="2" t="s">
        <v>3</v>
      </c>
      <c r="B15" s="103">
        <v>40.09636104193121</v>
      </c>
      <c r="C15" s="103">
        <v>50.833074870381047</v>
      </c>
      <c r="D15" s="103">
        <v>6.247354849015271</v>
      </c>
      <c r="E15" s="103">
        <v>2.465880953208738</v>
      </c>
      <c r="F15" s="103">
        <v>0.35732828546372419</v>
      </c>
    </row>
    <row r="16" spans="1:8">
      <c r="A16" s="2" t="s">
        <v>51</v>
      </c>
      <c r="B16" s="103">
        <v>39.839764777192002</v>
      </c>
      <c r="C16" s="103">
        <v>46.652798316365384</v>
      </c>
      <c r="D16" s="103">
        <v>8.0707462967688191</v>
      </c>
      <c r="E16" s="103">
        <v>3.5951017762015236</v>
      </c>
      <c r="F16" s="103">
        <v>1.8415888334722728</v>
      </c>
    </row>
    <row r="17" spans="1:6">
      <c r="A17" s="2" t="s">
        <v>40</v>
      </c>
      <c r="B17" s="103">
        <v>44.170398053799417</v>
      </c>
      <c r="C17" s="103">
        <v>40.737096176965203</v>
      </c>
      <c r="D17" s="103">
        <v>8.2754979884293629</v>
      </c>
      <c r="E17" s="103">
        <v>5.3183983297679616</v>
      </c>
      <c r="F17" s="103">
        <v>1.4986094510380419</v>
      </c>
    </row>
    <row r="18" spans="1:6">
      <c r="A18" s="2" t="s">
        <v>117</v>
      </c>
      <c r="B18" s="103">
        <v>49.933717900133715</v>
      </c>
      <c r="C18" s="103">
        <v>40.294333612075889</v>
      </c>
      <c r="D18" s="103">
        <v>6.9823499472829997</v>
      </c>
      <c r="E18" s="103">
        <v>1.2980248773294412</v>
      </c>
      <c r="F18" s="103">
        <v>1.4915736631779448</v>
      </c>
    </row>
    <row r="19" spans="1:6">
      <c r="A19" s="2" t="s">
        <v>55</v>
      </c>
      <c r="B19" s="103">
        <v>36.712509303209551</v>
      </c>
      <c r="C19" s="103">
        <v>45.840469392945273</v>
      </c>
      <c r="D19" s="103">
        <v>11.450674958547724</v>
      </c>
      <c r="E19" s="103">
        <v>3.3655322178486275</v>
      </c>
      <c r="F19" s="103">
        <v>2.6308141274488279</v>
      </c>
    </row>
    <row r="20" spans="1:6">
      <c r="A20" s="2" t="s">
        <v>28</v>
      </c>
      <c r="B20" s="103">
        <v>35.706884392964383</v>
      </c>
      <c r="C20" s="103">
        <v>47.907474563226657</v>
      </c>
      <c r="D20" s="103">
        <v>13.360841434401951</v>
      </c>
      <c r="E20" s="103">
        <v>2.1645235626128563</v>
      </c>
      <c r="F20" s="103">
        <v>0.86027604679415948</v>
      </c>
    </row>
    <row r="21" spans="1:6">
      <c r="A21" s="2" t="s">
        <v>65</v>
      </c>
      <c r="B21" s="103">
        <v>43.292902396132007</v>
      </c>
      <c r="C21" s="103">
        <v>38.621691362342311</v>
      </c>
      <c r="D21" s="103">
        <v>2.7901057847282726</v>
      </c>
      <c r="E21" s="103">
        <v>12.874416292052015</v>
      </c>
      <c r="F21" s="103">
        <v>2.4208841647453805</v>
      </c>
    </row>
    <row r="22" spans="1:6">
      <c r="A22" s="2" t="s">
        <v>121</v>
      </c>
      <c r="B22" s="103">
        <v>31.09333713385578</v>
      </c>
      <c r="C22" s="103">
        <v>55.460234429866603</v>
      </c>
      <c r="D22" s="103">
        <v>8.5102793035615925</v>
      </c>
      <c r="E22" s="103">
        <v>2.7675209416929802</v>
      </c>
      <c r="F22" s="103">
        <v>2.1686281910230405</v>
      </c>
    </row>
    <row r="23" spans="1:6">
      <c r="A23" s="2" t="s">
        <v>126</v>
      </c>
      <c r="B23" s="103">
        <v>32.123548775528029</v>
      </c>
      <c r="C23" s="103">
        <v>53.285998921408286</v>
      </c>
      <c r="D23" s="103">
        <v>9.1271707318549673</v>
      </c>
      <c r="E23" s="103">
        <v>3.4130718086353493</v>
      </c>
      <c r="F23" s="103">
        <v>2.0502097625733762</v>
      </c>
    </row>
    <row r="24" spans="1:6">
      <c r="A24" s="2" t="s">
        <v>70</v>
      </c>
      <c r="B24" s="103">
        <v>36.982700436883981</v>
      </c>
      <c r="C24" s="103">
        <v>51.789734444474753</v>
      </c>
      <c r="D24" s="103">
        <v>7.8388033403771411</v>
      </c>
      <c r="E24" s="103">
        <v>2.7273517134865699</v>
      </c>
      <c r="F24" s="103">
        <v>0.66141006477755016</v>
      </c>
    </row>
    <row r="25" spans="1:6">
      <c r="A25" s="2" t="s">
        <v>67</v>
      </c>
      <c r="B25" s="103">
        <v>18.900925551907047</v>
      </c>
      <c r="C25" s="103">
        <v>75.709475195277903</v>
      </c>
      <c r="D25" s="103">
        <v>1.8876102970685322</v>
      </c>
      <c r="E25" s="103">
        <v>2.9139960373620917</v>
      </c>
      <c r="F25" s="103">
        <v>0.58799291838442524</v>
      </c>
    </row>
    <row r="26" spans="1:6">
      <c r="A26" s="2" t="s">
        <v>217</v>
      </c>
      <c r="B26" s="103">
        <v>0</v>
      </c>
      <c r="C26" s="103">
        <v>0</v>
      </c>
      <c r="D26" s="103">
        <v>0</v>
      </c>
      <c r="E26" s="103">
        <v>0</v>
      </c>
      <c r="F26" s="103">
        <v>100</v>
      </c>
    </row>
    <row r="27" spans="1:6">
      <c r="A27" s="130" t="s">
        <v>98</v>
      </c>
      <c r="B27" s="131">
        <v>38.328600503328808</v>
      </c>
      <c r="C27" s="131">
        <v>48.235325386071615</v>
      </c>
      <c r="D27" s="131">
        <v>7.3220752949455168</v>
      </c>
      <c r="E27" s="131">
        <v>4.4349754860623012</v>
      </c>
      <c r="F27" s="131">
        <v>1.6790233295917421</v>
      </c>
    </row>
    <row r="28" spans="1:6">
      <c r="A28" s="95"/>
      <c r="B28" s="95"/>
      <c r="C28" s="95"/>
      <c r="D28" s="95"/>
      <c r="E28" s="95"/>
      <c r="F28" s="95"/>
    </row>
    <row r="29" spans="1:6">
      <c r="C29" s="132"/>
      <c r="D29" s="132"/>
    </row>
    <row r="30" spans="1:6" ht="15">
      <c r="A30" s="133" t="s">
        <v>253</v>
      </c>
    </row>
    <row r="31" spans="1:6">
      <c r="A31" s="92"/>
    </row>
    <row r="32" spans="1:6">
      <c r="A32" s="122" t="s">
        <v>250</v>
      </c>
    </row>
  </sheetData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27.85546875" style="92" customWidth="1"/>
    <col min="2" max="2" width="16" style="92" customWidth="1"/>
    <col min="3" max="3" width="17.7109375" style="92" customWidth="1"/>
    <col min="4" max="16384" width="8.85546875" style="92"/>
  </cols>
  <sheetData>
    <row r="1" spans="1:6" ht="15">
      <c r="A1" s="113" t="s">
        <v>251</v>
      </c>
      <c r="F1" s="113"/>
    </row>
    <row r="2" spans="1:6">
      <c r="A2" s="113"/>
      <c r="F2" s="93"/>
    </row>
    <row r="3" spans="1:6">
      <c r="C3" s="114" t="s">
        <v>20</v>
      </c>
    </row>
    <row r="4" spans="1:6">
      <c r="A4" s="115" t="s">
        <v>219</v>
      </c>
      <c r="B4" s="116" t="s">
        <v>220</v>
      </c>
      <c r="C4" s="116" t="s">
        <v>221</v>
      </c>
    </row>
    <row r="6" spans="1:6">
      <c r="A6" s="92" t="s">
        <v>222</v>
      </c>
      <c r="B6" s="117">
        <v>5.8671594541503076</v>
      </c>
      <c r="C6" s="117">
        <v>83.241220174126852</v>
      </c>
    </row>
    <row r="7" spans="1:6">
      <c r="A7" s="92" t="s">
        <v>223</v>
      </c>
      <c r="B7" s="117">
        <v>30.937687718977951</v>
      </c>
      <c r="C7" s="117">
        <v>77.787455642823062</v>
      </c>
    </row>
    <row r="8" spans="1:6">
      <c r="A8" s="92" t="s">
        <v>224</v>
      </c>
      <c r="B8" s="117">
        <v>0.83098939053305365</v>
      </c>
      <c r="C8" s="117">
        <v>65.215625880611512</v>
      </c>
    </row>
    <row r="9" spans="1:6">
      <c r="A9" s="92" t="s">
        <v>225</v>
      </c>
      <c r="B9" s="117">
        <v>40.959778549069036</v>
      </c>
      <c r="C9" s="117">
        <v>95.058183082158166</v>
      </c>
    </row>
    <row r="10" spans="1:6">
      <c r="A10" s="92" t="s">
        <v>226</v>
      </c>
      <c r="B10" s="117">
        <v>7.9683107766700791</v>
      </c>
      <c r="C10" s="117">
        <v>78.827485887174518</v>
      </c>
    </row>
    <row r="11" spans="1:6">
      <c r="A11" s="92" t="s">
        <v>227</v>
      </c>
      <c r="B11" s="117">
        <v>3.901280350983527</v>
      </c>
      <c r="C11" s="117">
        <v>67.076627931202808</v>
      </c>
    </row>
    <row r="12" spans="1:6">
      <c r="A12" s="92" t="s">
        <v>228</v>
      </c>
      <c r="B12" s="117">
        <v>3.4207949439619889</v>
      </c>
      <c r="C12" s="117">
        <v>63.30394010081416</v>
      </c>
    </row>
    <row r="13" spans="1:6">
      <c r="A13" s="92" t="s">
        <v>229</v>
      </c>
      <c r="B13" s="117">
        <v>4.4349754860623012</v>
      </c>
      <c r="C13" s="117">
        <v>50.314097012634775</v>
      </c>
    </row>
    <row r="14" spans="1:6">
      <c r="A14" s="118" t="s">
        <v>218</v>
      </c>
      <c r="B14" s="117">
        <v>1.6790233295917418</v>
      </c>
      <c r="C14" s="117">
        <v>69.404973846438423</v>
      </c>
    </row>
    <row r="15" spans="1:6" s="94" customFormat="1" ht="18" customHeight="1">
      <c r="A15" s="119" t="s">
        <v>230</v>
      </c>
      <c r="B15" s="120">
        <v>100</v>
      </c>
      <c r="C15" s="120">
        <f>100*0.808106581322534</f>
        <v>80.810658132253394</v>
      </c>
    </row>
    <row r="16" spans="1:6">
      <c r="A16" s="121"/>
      <c r="B16" s="121"/>
      <c r="C16" s="121"/>
    </row>
    <row r="18" spans="1:3" ht="15">
      <c r="A18" s="92" t="s">
        <v>249</v>
      </c>
    </row>
    <row r="20" spans="1:3">
      <c r="A20" s="122" t="s">
        <v>250</v>
      </c>
    </row>
    <row r="22" spans="1:3">
      <c r="B22" s="123"/>
    </row>
    <row r="25" spans="1:3">
      <c r="C25" s="123"/>
    </row>
  </sheetData>
  <pageMargins left="0.23622047244094491" right="0.23622047244094491" top="0" bottom="0.74803149606299213" header="0.31496062992125984" footer="0.31496062992125984"/>
  <pageSetup paperSize="2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zoomScale="75" zoomScaleNormal="75" zoomScalePageLayoutView="80" workbookViewId="0">
      <selection activeCell="A2" sqref="A2"/>
    </sheetView>
  </sheetViews>
  <sheetFormatPr defaultColWidth="8.7109375" defaultRowHeight="12.75"/>
  <cols>
    <col min="1" max="1" width="48.7109375" style="2" customWidth="1"/>
    <col min="2" max="2" width="19.140625" style="2" customWidth="1"/>
    <col min="3" max="3" width="20" style="2" customWidth="1"/>
    <col min="4" max="4" width="23.5703125" style="2" customWidth="1"/>
    <col min="5" max="5" width="18.28515625" style="2" customWidth="1"/>
    <col min="6" max="16384" width="8.7109375" style="2"/>
  </cols>
  <sheetData>
    <row r="1" spans="1:25">
      <c r="A1" s="192" t="s">
        <v>248</v>
      </c>
      <c r="B1" s="192"/>
      <c r="C1" s="192"/>
      <c r="D1" s="192"/>
      <c r="E1" s="192"/>
      <c r="F1" s="192"/>
      <c r="G1" s="192"/>
      <c r="H1" s="192"/>
    </row>
    <row r="2" spans="1:25">
      <c r="A2" s="96"/>
      <c r="B2" s="96"/>
      <c r="C2" s="96"/>
      <c r="D2" s="96"/>
      <c r="E2" s="96"/>
    </row>
    <row r="3" spans="1:25" ht="25.5">
      <c r="A3" s="97" t="s">
        <v>231</v>
      </c>
      <c r="B3" s="98" t="s">
        <v>232</v>
      </c>
      <c r="C3" s="98" t="s">
        <v>233</v>
      </c>
      <c r="D3" s="98" t="s">
        <v>234</v>
      </c>
      <c r="E3" s="98" t="s">
        <v>235</v>
      </c>
      <c r="H3" s="30"/>
      <c r="I3" s="30"/>
      <c r="J3" s="99"/>
    </row>
    <row r="4" spans="1:25">
      <c r="B4" s="100"/>
      <c r="C4" s="100"/>
      <c r="D4" s="100"/>
      <c r="E4" s="100"/>
      <c r="H4" s="30"/>
      <c r="I4" s="30"/>
      <c r="J4" s="99"/>
    </row>
    <row r="5" spans="1:25">
      <c r="A5" s="101" t="s">
        <v>236</v>
      </c>
      <c r="B5" s="102">
        <v>1180202.82</v>
      </c>
      <c r="C5" s="102">
        <v>71484.87</v>
      </c>
      <c r="D5" s="103">
        <f>B5/B16*100</f>
        <v>39.638950413212228</v>
      </c>
      <c r="E5" s="103">
        <f>C5/C16*100</f>
        <v>34.12647964230171</v>
      </c>
      <c r="H5" s="30"/>
      <c r="I5" s="30"/>
      <c r="J5" s="99"/>
    </row>
    <row r="6" spans="1:25">
      <c r="A6" s="104" t="s">
        <v>237</v>
      </c>
      <c r="B6" s="102">
        <v>567352.38</v>
      </c>
      <c r="C6" s="102">
        <v>46518.66</v>
      </c>
      <c r="D6" s="103">
        <f>B6/B16*100</f>
        <v>19.055413592078978</v>
      </c>
      <c r="E6" s="103">
        <f>C6/C16*100</f>
        <v>22.207749744486563</v>
      </c>
      <c r="H6" s="30"/>
      <c r="I6" s="30"/>
      <c r="J6" s="99"/>
    </row>
    <row r="7" spans="1:25">
      <c r="A7" s="104" t="s">
        <v>238</v>
      </c>
      <c r="B7" s="102">
        <v>285590.79000000004</v>
      </c>
      <c r="C7" s="102">
        <v>26505.83</v>
      </c>
      <c r="D7" s="103">
        <f>B7/B16*100</f>
        <v>9.592011619901152</v>
      </c>
      <c r="E7" s="103">
        <f>C7/C16*100</f>
        <v>12.653735928977838</v>
      </c>
      <c r="H7" s="30"/>
      <c r="I7" s="30"/>
      <c r="J7" s="99"/>
    </row>
    <row r="8" spans="1:25" ht="25.5">
      <c r="A8" s="104" t="s">
        <v>239</v>
      </c>
      <c r="B8" s="102">
        <v>55525.79</v>
      </c>
      <c r="C8" s="102">
        <v>5482</v>
      </c>
      <c r="D8" s="103">
        <f>B8/B16*100</f>
        <v>1.8649201638616959</v>
      </c>
      <c r="E8" s="103">
        <f>C8/C16*100</f>
        <v>2.6170763323637294</v>
      </c>
      <c r="H8" s="30"/>
      <c r="I8" s="30"/>
      <c r="J8" s="99"/>
    </row>
    <row r="9" spans="1:25" ht="25.5">
      <c r="A9" s="104" t="s">
        <v>240</v>
      </c>
      <c r="B9" s="102">
        <v>0</v>
      </c>
      <c r="C9" s="102">
        <v>0</v>
      </c>
      <c r="D9" s="103" t="s">
        <v>170</v>
      </c>
      <c r="E9" s="103" t="s">
        <v>170</v>
      </c>
      <c r="H9" s="30"/>
      <c r="I9" s="30"/>
      <c r="J9" s="99"/>
    </row>
    <row r="10" spans="1:25" ht="44.25" customHeight="1">
      <c r="A10" s="104" t="s">
        <v>241</v>
      </c>
      <c r="B10" s="102">
        <v>154071.51</v>
      </c>
      <c r="C10" s="102">
        <v>13772.06</v>
      </c>
      <c r="D10" s="103">
        <f>B10/B16*100</f>
        <v>5.1747316999113186</v>
      </c>
      <c r="E10" s="103">
        <f>C10/C16*100</f>
        <v>6.5747049022059869</v>
      </c>
      <c r="H10" s="30"/>
      <c r="I10" s="30"/>
      <c r="J10" s="99"/>
    </row>
    <row r="11" spans="1:25" ht="38.25">
      <c r="A11" s="104" t="s">
        <v>242</v>
      </c>
      <c r="B11" s="102">
        <v>8449.9000000000015</v>
      </c>
      <c r="C11" s="102">
        <v>5195.7700000000004</v>
      </c>
      <c r="D11" s="103">
        <f>B11/B16*100</f>
        <v>0.28380305606844936</v>
      </c>
      <c r="E11" s="103">
        <f>C11/C16*100</f>
        <v>2.4804317211611631</v>
      </c>
      <c r="H11" s="30"/>
      <c r="I11" s="30"/>
      <c r="J11" s="99"/>
    </row>
    <row r="12" spans="1:25">
      <c r="A12" s="104" t="s">
        <v>243</v>
      </c>
      <c r="B12" s="102">
        <v>591637.84000000008</v>
      </c>
      <c r="C12" s="102">
        <v>25508.39</v>
      </c>
      <c r="D12" s="103">
        <f>B12/B16*100</f>
        <v>19.871078601845735</v>
      </c>
      <c r="E12" s="103">
        <f>C12/C16*100</f>
        <v>12.177563616509236</v>
      </c>
      <c r="H12" s="30"/>
      <c r="I12" s="30"/>
      <c r="J12" s="99"/>
    </row>
    <row r="13" spans="1:25" ht="44.25" customHeight="1">
      <c r="A13" s="104" t="s">
        <v>244</v>
      </c>
      <c r="B13" s="102">
        <v>89136.47</v>
      </c>
      <c r="C13" s="102">
        <v>2263</v>
      </c>
      <c r="D13" s="103">
        <f>B13/B16*100</f>
        <v>2.9937872156065337</v>
      </c>
      <c r="E13" s="103">
        <f>C13/C16*100</f>
        <v>1.0803436227907917</v>
      </c>
      <c r="H13" s="30"/>
      <c r="I13" s="30"/>
      <c r="J13" s="99"/>
    </row>
    <row r="14" spans="1:25">
      <c r="A14" s="104" t="s">
        <v>245</v>
      </c>
      <c r="B14" s="102">
        <v>37981.279999999999</v>
      </c>
      <c r="C14" s="102">
        <v>12336.14</v>
      </c>
      <c r="D14" s="103">
        <f>B14/B16*100</f>
        <v>1.275660461945286</v>
      </c>
      <c r="E14" s="103">
        <f>C14/C16*100</f>
        <v>5.8892046747036657</v>
      </c>
      <c r="H14" s="30"/>
      <c r="I14" s="30"/>
      <c r="J14" s="99"/>
    </row>
    <row r="15" spans="1:25" ht="25.5">
      <c r="A15" s="104" t="s">
        <v>246</v>
      </c>
      <c r="B15" s="102">
        <v>7432.83</v>
      </c>
      <c r="C15" s="102">
        <v>403.67</v>
      </c>
      <c r="D15" s="103">
        <f>B15/B16*100</f>
        <v>0.24964317556861645</v>
      </c>
      <c r="E15" s="103">
        <f>C15/C16*100</f>
        <v>0.19270981449931898</v>
      </c>
      <c r="H15" s="30"/>
      <c r="I15" s="30"/>
      <c r="J15" s="99"/>
    </row>
    <row r="16" spans="1:25" s="35" customFormat="1">
      <c r="A16" s="105" t="s">
        <v>230</v>
      </c>
      <c r="B16" s="106">
        <f>SUM(B5:B15)</f>
        <v>2977381.6100000003</v>
      </c>
      <c r="C16" s="106">
        <f>SUM(C5:C15)</f>
        <v>209470.38999999998</v>
      </c>
      <c r="D16" s="107">
        <v>100</v>
      </c>
      <c r="E16" s="107">
        <v>100</v>
      </c>
      <c r="H16" s="30"/>
      <c r="I16" s="30"/>
      <c r="J16" s="9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95"/>
      <c r="B17" s="95"/>
      <c r="C17" s="95"/>
      <c r="D17" s="95"/>
      <c r="E17" s="95"/>
      <c r="H17" s="30"/>
      <c r="I17" s="30"/>
      <c r="J17" s="99"/>
    </row>
    <row r="18" spans="1:25">
      <c r="H18" s="30"/>
      <c r="I18" s="30"/>
      <c r="J18" s="99"/>
    </row>
    <row r="19" spans="1:25" ht="15">
      <c r="A19" s="108" t="s">
        <v>249</v>
      </c>
      <c r="H19" s="30"/>
      <c r="I19" s="30"/>
      <c r="J19" s="99"/>
    </row>
    <row r="20" spans="1:25">
      <c r="H20" s="109"/>
      <c r="I20" s="109"/>
      <c r="J20" s="110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>
      <c r="A21" s="112" t="s">
        <v>250</v>
      </c>
    </row>
    <row r="22" spans="1:25">
      <c r="A22" s="99"/>
    </row>
    <row r="23" spans="1:25">
      <c r="A23" s="99"/>
    </row>
    <row r="24" spans="1:25">
      <c r="A24" s="99"/>
    </row>
    <row r="25" spans="1:25">
      <c r="A25" s="99"/>
    </row>
    <row r="26" spans="1:25">
      <c r="A26" s="99"/>
    </row>
    <row r="27" spans="1:25">
      <c r="A27" s="99"/>
    </row>
    <row r="28" spans="1:25">
      <c r="A28" s="99"/>
    </row>
    <row r="29" spans="1:25">
      <c r="A29" s="99"/>
    </row>
    <row r="30" spans="1:25">
      <c r="A30" s="99"/>
    </row>
    <row r="31" spans="1:25">
      <c r="A31" s="99"/>
    </row>
    <row r="32" spans="1:25">
      <c r="A32" s="99"/>
    </row>
    <row r="33" spans="1:16">
      <c r="A33" s="99"/>
    </row>
    <row r="34" spans="1:16">
      <c r="A34" s="99"/>
    </row>
    <row r="35" spans="1:16">
      <c r="A35" s="99"/>
    </row>
    <row r="36" spans="1:16">
      <c r="A36" s="99"/>
    </row>
    <row r="37" spans="1:16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</sheetData>
  <mergeCells count="1">
    <mergeCell ref="A1:H1"/>
  </mergeCells>
  <pageMargins left="0.70866141732283472" right="0.70866141732283472" top="0.46" bottom="0.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't2'!Area_stampa</vt:lpstr>
      <vt:lpstr>'t3'!Area_stampa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storti</dc:creator>
  <cp:lastModifiedBy>AMATO</cp:lastModifiedBy>
  <cp:lastPrinted>2015-12-09T11:38:49Z</cp:lastPrinted>
  <dcterms:created xsi:type="dcterms:W3CDTF">2014-11-11T15:04:56Z</dcterms:created>
  <dcterms:modified xsi:type="dcterms:W3CDTF">2016-02-10T11:06:57Z</dcterms:modified>
</cp:coreProperties>
</file>