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10" windowHeight="7635" activeTab="1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definedNames>
    <definedName name="_xlnm.Print_Area" localSheetId="1">'t2'!$A$1:$F$24</definedName>
    <definedName name="_xlnm.Print_Area" localSheetId="2">'t3'!$A$1:$D$29</definedName>
    <definedName name="_xlnm.Print_Area" localSheetId="3">'t4'!$A$1:$D$15</definedName>
  </definedNames>
  <calcPr calcId="145621"/>
</workbook>
</file>

<file path=xl/calcChain.xml><?xml version="1.0" encoding="utf-8"?>
<calcChain xmlns="http://schemas.openxmlformats.org/spreadsheetml/2006/main">
  <c r="D5" i="7" l="1"/>
  <c r="D6" i="7"/>
  <c r="D7" i="7"/>
  <c r="D8" i="7"/>
  <c r="D9" i="7"/>
  <c r="D10" i="7"/>
  <c r="D11" i="7"/>
  <c r="D12" i="7"/>
  <c r="D13" i="7"/>
  <c r="D15" i="7"/>
  <c r="D16" i="7"/>
  <c r="D17" i="7"/>
  <c r="D18" i="7"/>
  <c r="D19" i="7"/>
  <c r="D20" i="7"/>
  <c r="D21" i="7"/>
  <c r="D23" i="7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7" i="5"/>
  <c r="D8" i="5"/>
  <c r="D12" i="5"/>
  <c r="D13" i="5"/>
  <c r="D6" i="4"/>
  <c r="D7" i="4"/>
  <c r="D11" i="4"/>
  <c r="D12" i="4"/>
  <c r="D6" i="3"/>
  <c r="D9" i="3"/>
  <c r="D10" i="3"/>
  <c r="D11" i="3"/>
  <c r="D12" i="3"/>
  <c r="D13" i="3"/>
  <c r="D16" i="3"/>
  <c r="D17" i="3"/>
  <c r="D18" i="3"/>
  <c r="D19" i="3"/>
  <c r="D20" i="3"/>
  <c r="D23" i="3"/>
  <c r="D24" i="3"/>
  <c r="D25" i="3"/>
  <c r="D6" i="2"/>
  <c r="D7" i="2"/>
  <c r="D8" i="2"/>
  <c r="D9" i="2"/>
  <c r="D10" i="2"/>
  <c r="D11" i="2"/>
  <c r="D12" i="2"/>
  <c r="D16" i="2"/>
  <c r="D17" i="2"/>
  <c r="D18" i="2"/>
  <c r="D19" i="2"/>
</calcChain>
</file>

<file path=xl/sharedStrings.xml><?xml version="1.0" encoding="utf-8"?>
<sst xmlns="http://schemas.openxmlformats.org/spreadsheetml/2006/main" count="176" uniqueCount="107">
  <si>
    <r>
      <t>Tab. 1.1 -</t>
    </r>
    <r>
      <rPr>
        <i/>
        <sz val="10"/>
        <rFont val="Times New Roman"/>
        <family val="1"/>
      </rPr>
      <t xml:space="preserve"> PIL, domanda e inflazione nei principali paesi industriali ed  emergenti</t>
    </r>
  </si>
  <si>
    <t>(variazioni percentuali)</t>
  </si>
  <si>
    <t>Stati Uniti</t>
  </si>
  <si>
    <r>
      <t>PIL</t>
    </r>
    <r>
      <rPr>
        <vertAlign val="superscript"/>
        <sz val="10"/>
        <rFont val="Times New Roman"/>
        <family val="1"/>
      </rPr>
      <t>1</t>
    </r>
  </si>
  <si>
    <r>
      <t>Inflazione</t>
    </r>
    <r>
      <rPr>
        <vertAlign val="superscript"/>
        <sz val="10"/>
        <rFont val="Times New Roman"/>
        <family val="1"/>
      </rPr>
      <t>2</t>
    </r>
  </si>
  <si>
    <t>Giappone</t>
  </si>
  <si>
    <r>
      <t>Unione Europea</t>
    </r>
    <r>
      <rPr>
        <b/>
        <vertAlign val="superscript"/>
        <sz val="10"/>
        <rFont val="Times New Roman"/>
        <family val="1"/>
      </rPr>
      <t>3</t>
    </r>
  </si>
  <si>
    <t>Cina</t>
  </si>
  <si>
    <t>PIL</t>
  </si>
  <si>
    <t>Brasile</t>
  </si>
  <si>
    <t>India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</si>
  <si>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 termini reali.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</si>
  <si>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Indice dei prezzi al consumo.</t>
    </r>
  </si>
  <si>
    <t>Fonte: Banca d'Italia, Relazione annuale 2016.</t>
  </si>
  <si>
    <t>Fonte: FAO, Food Outlook, giugno 2016.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</si>
  <si>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Low Income Food Deficit Countries.</t>
    </r>
  </si>
  <si>
    <t>Indice dei prezzi FAO (2002-2004=100)</t>
  </si>
  <si>
    <t>Rapporto stock-utilizzazioni (%)</t>
  </si>
  <si>
    <r>
      <t xml:space="preserve"> - LIFDC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(kg/anno)</t>
    </r>
  </si>
  <si>
    <t xml:space="preserve"> - Mondo (kg/anno)</t>
  </si>
  <si>
    <t xml:space="preserve">Consumo pro capite: </t>
  </si>
  <si>
    <t>Indicatori domanda e offerta</t>
  </si>
  <si>
    <t>Stock finali</t>
  </si>
  <si>
    <t xml:space="preserve"> - altri usi</t>
  </si>
  <si>
    <t xml:space="preserve"> - alimentazione animale</t>
  </si>
  <si>
    <t xml:space="preserve"> - alimentazione umana</t>
  </si>
  <si>
    <t>Utilizzazione totale</t>
  </si>
  <si>
    <t xml:space="preserve">Commercio </t>
  </si>
  <si>
    <t>Produzione</t>
  </si>
  <si>
    <t>Bilancio (milioni di tonnellate)</t>
  </si>
  <si>
    <t>Var. % 2015/14</t>
  </si>
  <si>
    <r>
      <t xml:space="preserve">Tab. 1.2 - </t>
    </r>
    <r>
      <rPr>
        <i/>
        <sz val="11"/>
        <rFont val="Times New Roman"/>
        <family val="1"/>
      </rPr>
      <t xml:space="preserve">Bilancio mondiale </t>
    </r>
    <r>
      <rPr>
        <sz val="11"/>
        <rFont val="Symbol"/>
        <family val="1"/>
        <charset val="2"/>
      </rPr>
      <t>-</t>
    </r>
    <r>
      <rPr>
        <i/>
        <sz val="11"/>
        <rFont val="Times New Roman"/>
        <family val="1"/>
      </rPr>
      <t xml:space="preserve"> cereali</t>
    </r>
  </si>
  <si>
    <t xml:space="preserve"> - oli e grassi</t>
  </si>
  <si>
    <t xml:space="preserve"> - panelli</t>
  </si>
  <si>
    <t xml:space="preserve"> - semi oleosi</t>
  </si>
  <si>
    <t xml:space="preserve"> - rapporto stock-utilizzazioni (%)</t>
  </si>
  <si>
    <t xml:space="preserve"> - commercio </t>
  </si>
  <si>
    <t xml:space="preserve"> - utilizzazione totale</t>
  </si>
  <si>
    <t xml:space="preserve"> - disponibilità</t>
  </si>
  <si>
    <t xml:space="preserve"> - produzione </t>
  </si>
  <si>
    <t>Panelli (milioni di tonnellate)</t>
  </si>
  <si>
    <t xml:space="preserve"> - produzione</t>
  </si>
  <si>
    <t>Oli e grassi (milioni di tonnellate)</t>
  </si>
  <si>
    <t>Produzione totale semi oleosi (milioni di tonnellate)</t>
  </si>
  <si>
    <r>
      <t xml:space="preserve">Tab. 1.3 - </t>
    </r>
    <r>
      <rPr>
        <i/>
        <sz val="11"/>
        <rFont val="Times New Roman"/>
        <family val="1"/>
      </rPr>
      <t xml:space="preserve">Bilancio mondiale </t>
    </r>
    <r>
      <rPr>
        <sz val="11"/>
        <rFont val="Symbol"/>
        <family val="1"/>
        <charset val="2"/>
      </rPr>
      <t>-</t>
    </r>
    <r>
      <rPr>
        <i/>
        <sz val="11"/>
        <rFont val="Times New Roman"/>
        <family val="1"/>
      </rPr>
      <t xml:space="preserve"> semi oleosi</t>
    </r>
  </si>
  <si>
    <r>
      <t>Tab. 1.4 -</t>
    </r>
    <r>
      <rPr>
        <i/>
        <sz val="11"/>
        <rFont val="Times New Roman"/>
        <family val="1"/>
      </rPr>
      <t xml:space="preserve"> Bilancio mondiale </t>
    </r>
    <r>
      <rPr>
        <sz val="11"/>
        <rFont val="Symbol"/>
        <family val="1"/>
        <charset val="2"/>
      </rPr>
      <t xml:space="preserve">- </t>
    </r>
    <r>
      <rPr>
        <i/>
        <sz val="11"/>
        <rFont val="Times New Roman"/>
        <family val="1"/>
      </rPr>
      <t>carni</t>
    </r>
  </si>
  <si>
    <r>
      <t xml:space="preserve">Tab. 1.5 - </t>
    </r>
    <r>
      <rPr>
        <i/>
        <sz val="11"/>
        <rFont val="Times New Roman"/>
        <family val="1"/>
      </rPr>
      <t xml:space="preserve">Bilancio mondiale </t>
    </r>
    <r>
      <rPr>
        <sz val="11"/>
        <rFont val="Symbol"/>
        <family val="1"/>
        <charset val="2"/>
      </rPr>
      <t>-</t>
    </r>
    <r>
      <rPr>
        <i/>
        <sz val="11"/>
        <rFont val="Times New Roman"/>
        <family val="1"/>
      </rPr>
      <t xml:space="preserve"> prodotti lattiero-caseari</t>
    </r>
  </si>
  <si>
    <t>Fonte: EUROSTAT.</t>
  </si>
  <si>
    <t>UE-28</t>
  </si>
  <si>
    <t>Regno Unito</t>
  </si>
  <si>
    <t>Svezia</t>
  </si>
  <si>
    <t>Finlandia</t>
  </si>
  <si>
    <t>Slovacchia</t>
  </si>
  <si>
    <t>Slovenia</t>
  </si>
  <si>
    <t>Romania</t>
  </si>
  <si>
    <t>Portogallo</t>
  </si>
  <si>
    <t>Polonia</t>
  </si>
  <si>
    <t>Austria</t>
  </si>
  <si>
    <t>Paesi Bassi</t>
  </si>
  <si>
    <t>Malta</t>
  </si>
  <si>
    <t>Ungheria</t>
  </si>
  <si>
    <t>Lussemburgo</t>
  </si>
  <si>
    <t>Lituania</t>
  </si>
  <si>
    <t>Lettonia</t>
  </si>
  <si>
    <t>Cipro</t>
  </si>
  <si>
    <t>Italia</t>
  </si>
  <si>
    <t>Croazia</t>
  </si>
  <si>
    <t>Francia</t>
  </si>
  <si>
    <t>Spagna</t>
  </si>
  <si>
    <t>Grecia</t>
  </si>
  <si>
    <t>Irlanda</t>
  </si>
  <si>
    <t>Estonia</t>
  </si>
  <si>
    <t>Germania</t>
  </si>
  <si>
    <t>Danimarca</t>
  </si>
  <si>
    <t>Repubblica Ceca</t>
  </si>
  <si>
    <t>Bulgaria</t>
  </si>
  <si>
    <t>Belgio</t>
  </si>
  <si>
    <t>Quota % 2015 su UE-28</t>
  </si>
  <si>
    <t>(milioni di euro correnti)</t>
  </si>
  <si>
    <r>
      <t xml:space="preserve">Tab. 1.6 - </t>
    </r>
    <r>
      <rPr>
        <i/>
        <sz val="10"/>
        <rFont val="Calibri"/>
        <family val="2"/>
        <scheme val="minor"/>
      </rPr>
      <t>Produzione ai prezzi al produttore dell'agricoltura nell'UE-28 per paese</t>
    </r>
  </si>
  <si>
    <t>Produzione dell'agricoltura</t>
  </si>
  <si>
    <t>Produzione animale</t>
  </si>
  <si>
    <t>Uova</t>
  </si>
  <si>
    <t>Latte</t>
  </si>
  <si>
    <t>Pollame</t>
  </si>
  <si>
    <t>Ovicaprini</t>
  </si>
  <si>
    <t>Suini</t>
  </si>
  <si>
    <t>Bovini</t>
  </si>
  <si>
    <t>Produzione vegetale</t>
  </si>
  <si>
    <t>Olio d'oliva</t>
  </si>
  <si>
    <t>Vino</t>
  </si>
  <si>
    <t>Frutta</t>
  </si>
  <si>
    <t>Patate</t>
  </si>
  <si>
    <t>Ortaggi</t>
  </si>
  <si>
    <t>Barbabietola da zucchero</t>
  </si>
  <si>
    <t>Semi oleosi</t>
  </si>
  <si>
    <t>Cereali</t>
  </si>
  <si>
    <r>
      <t>Tab. 1.7 -</t>
    </r>
    <r>
      <rPr>
        <i/>
        <sz val="10"/>
        <rFont val="Calibri"/>
        <family val="2"/>
        <scheme val="minor"/>
      </rPr>
      <t xml:space="preserve"> Numeri indici della produzione agricola ai prezzi di base per principali comparti nell'UE-27 (2010=100)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</si>
  <si>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2010 = 100.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</si>
  <si>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Valore aggiunto netto è dato dalla differenza tra: valore della produzione - (consumi intermedi + ammortamento).</t>
    </r>
  </si>
  <si>
    <t>var. % 2015/14</t>
  </si>
  <si>
    <r>
      <t>Indicatore A</t>
    </r>
    <r>
      <rPr>
        <vertAlign val="superscript"/>
        <sz val="10"/>
        <rFont val="Calibri"/>
        <family val="2"/>
        <scheme val="minor"/>
      </rPr>
      <t>2</t>
    </r>
  </si>
  <si>
    <t>ULA (000)</t>
  </si>
  <si>
    <t>Valore aggiunto ai prezzi reali (milioni di euro costanti 2010=100)</t>
  </si>
  <si>
    <t>(valore aggiunto netto al costo dei fattori per ULA)</t>
  </si>
  <si>
    <r>
      <t xml:space="preserve">Tab. 1.8 - </t>
    </r>
    <r>
      <rPr>
        <i/>
        <sz val="10"/>
        <rFont val="Calibri"/>
        <family val="2"/>
        <scheme val="minor"/>
      </rPr>
      <t>Valore aggiunto netto reale</t>
    </r>
    <r>
      <rPr>
        <i/>
        <vertAlign val="superscript"/>
        <sz val="10"/>
        <rFont val="Calibri"/>
        <family val="2"/>
        <scheme val="minor"/>
      </rPr>
      <t>1</t>
    </r>
    <r>
      <rPr>
        <i/>
        <sz val="10"/>
        <rFont val="Calibri"/>
        <family val="2"/>
        <scheme val="minor"/>
      </rPr>
      <t xml:space="preserve"> dell'agricoltura ai prezzi di base, unità lavoro e indice del reddito reale agricolo per unità di lavoro nell'UE-28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</si>
  <si>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S</t>
    </r>
    <r>
      <rPr>
        <sz val="10"/>
        <rFont val="Times New Roman"/>
        <family val="1"/>
      </rPr>
      <t>i riferisce alla composizione a 18 paesi.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</si>
</sst>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#,##0.0"/>
    <numFmt numFmtId="166" formatCode="0.0"/>
    <numFmt numFmtId="167" formatCode="_(* #,##0.00_);_(* \(#,##0.00\);_(* &quot;-&quot;??_);_(@_)"/>
    <numFmt numFmtId="168" formatCode="_-* #,##0.0_-;\-* #,##0.0_-;_-* &quot;-&quot;??_-;_-@_-"/>
    <numFmt numFmtId="169" formatCode="_-* #,##0.0000_-;\-* #,##0.0000_-;_-* &quot;-&quot;??_-;_-@_-"/>
    <numFmt numFmtId="170" formatCode="_-* #,##0_-;\-* #,##0_-;_-* &quot;-&quot;??_-;_-@_-"/>
    <numFmt numFmtId="171" formatCode="_-* #,##0.0_-;\-* #,##0.0_-;_-* &quot;-&quot;?_-;_-@_-"/>
    <numFmt numFmtId="172" formatCode="#,##0.0_ ;\-#,##0.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Symbol"/>
      <family val="1"/>
      <charset val="2"/>
    </font>
    <font>
      <b/>
      <i/>
      <sz val="10"/>
      <name val="Times New Roman"/>
      <family val="1"/>
    </font>
    <font>
      <sz val="11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" fillId="0" borderId="0"/>
    <xf numFmtId="0" fontId="1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Border="1" applyAlignment="1">
      <alignment horizontal="right"/>
    </xf>
    <xf numFmtId="0" fontId="3" fillId="0" borderId="2" xfId="1" applyFont="1" applyBorder="1"/>
    <xf numFmtId="0" fontId="3" fillId="0" borderId="2" xfId="1" applyFont="1" applyFill="1" applyBorder="1"/>
    <xf numFmtId="0" fontId="6" fillId="0" borderId="0" xfId="1" applyFont="1"/>
    <xf numFmtId="0" fontId="6" fillId="0" borderId="0" xfId="1" applyFont="1" applyFill="1"/>
    <xf numFmtId="0" fontId="2" fillId="0" borderId="0" xfId="1"/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/>
    <xf numFmtId="0" fontId="3" fillId="0" borderId="0" xfId="1" applyFont="1" applyFill="1"/>
    <xf numFmtId="166" fontId="3" fillId="0" borderId="0" xfId="1" applyNumberFormat="1" applyFont="1" applyFill="1"/>
    <xf numFmtId="165" fontId="3" fillId="0" borderId="0" xfId="1" applyNumberFormat="1" applyFont="1" applyFill="1" applyBorder="1"/>
    <xf numFmtId="165" fontId="3" fillId="0" borderId="1" xfId="1" applyNumberFormat="1" applyFont="1" applyBorder="1"/>
    <xf numFmtId="0" fontId="3" fillId="0" borderId="0" xfId="13" applyFont="1" applyBorder="1"/>
    <xf numFmtId="0" fontId="3" fillId="0" borderId="0" xfId="13" applyFont="1" applyFill="1" applyBorder="1" applyAlignment="1">
      <alignment vertical="top" wrapText="1"/>
    </xf>
    <xf numFmtId="166" fontId="4" fillId="0" borderId="0" xfId="13" applyNumberFormat="1" applyFont="1" applyBorder="1" applyAlignment="1">
      <alignment horizontal="right" vertical="top" wrapText="1"/>
    </xf>
    <xf numFmtId="0" fontId="3" fillId="0" borderId="0" xfId="13" applyFont="1" applyBorder="1" applyAlignment="1">
      <alignment horizontal="left"/>
    </xf>
    <xf numFmtId="166" fontId="4" fillId="0" borderId="1" xfId="13" applyNumberFormat="1" applyFont="1" applyBorder="1" applyAlignment="1">
      <alignment horizontal="right" vertical="top" wrapText="1"/>
    </xf>
    <xf numFmtId="0" fontId="3" fillId="0" borderId="1" xfId="13" applyFont="1" applyBorder="1"/>
    <xf numFmtId="166" fontId="3" fillId="0" borderId="0" xfId="13" applyNumberFormat="1" applyFont="1" applyBorder="1"/>
    <xf numFmtId="1" fontId="3" fillId="0" borderId="0" xfId="13" applyNumberFormat="1" applyFont="1" applyBorder="1"/>
    <xf numFmtId="0" fontId="3" fillId="0" borderId="0" xfId="13" applyFont="1" applyBorder="1" applyAlignment="1">
      <alignment vertical="top" wrapText="1"/>
    </xf>
    <xf numFmtId="0" fontId="4" fillId="0" borderId="0" xfId="13" applyFont="1" applyBorder="1" applyAlignment="1">
      <alignment horizontal="right" vertical="top" wrapText="1"/>
    </xf>
    <xf numFmtId="0" fontId="3" fillId="0" borderId="0" xfId="13" applyFont="1" applyBorder="1" applyAlignment="1">
      <alignment horizontal="right" vertical="top" wrapText="1"/>
    </xf>
    <xf numFmtId="166" fontId="3" fillId="0" borderId="0" xfId="13" applyNumberFormat="1" applyFont="1" applyBorder="1" applyAlignment="1">
      <alignment horizontal="right" vertical="top" wrapText="1"/>
    </xf>
    <xf numFmtId="168" fontId="3" fillId="0" borderId="0" xfId="2" applyNumberFormat="1" applyFont="1" applyBorder="1" applyAlignment="1">
      <alignment horizontal="right" vertical="top" wrapText="1"/>
    </xf>
    <xf numFmtId="0" fontId="3" fillId="0" borderId="0" xfId="13" applyFont="1" applyBorder="1" applyAlignment="1">
      <alignment horizontal="left" vertical="top" wrapText="1"/>
    </xf>
    <xf numFmtId="0" fontId="6" fillId="0" borderId="0" xfId="13" applyFont="1" applyBorder="1" applyAlignment="1">
      <alignment horizontal="left" vertical="top" wrapText="1"/>
    </xf>
    <xf numFmtId="165" fontId="3" fillId="0" borderId="0" xfId="13" applyNumberFormat="1" applyFont="1" applyBorder="1" applyAlignment="1">
      <alignment horizontal="right" vertical="top" wrapText="1"/>
    </xf>
    <xf numFmtId="0" fontId="3" fillId="0" borderId="0" xfId="13" applyFont="1" applyBorder="1" applyAlignment="1">
      <alignment vertical="top"/>
    </xf>
    <xf numFmtId="165" fontId="3" fillId="0" borderId="0" xfId="13" applyNumberFormat="1" applyFont="1" applyBorder="1" applyAlignment="1">
      <alignment horizontal="right" vertical="top"/>
    </xf>
    <xf numFmtId="0" fontId="3" fillId="0" borderId="0" xfId="13" applyFont="1" applyBorder="1" applyAlignment="1">
      <alignment horizontal="center" vertical="top" wrapText="1"/>
    </xf>
    <xf numFmtId="0" fontId="4" fillId="0" borderId="0" xfId="13" applyFont="1" applyBorder="1" applyAlignment="1">
      <alignment horizontal="center" vertical="top" wrapText="1"/>
    </xf>
    <xf numFmtId="0" fontId="3" fillId="0" borderId="2" xfId="13" applyFont="1" applyBorder="1" applyAlignment="1">
      <alignment horizontal="center" vertical="top" wrapText="1"/>
    </xf>
    <xf numFmtId="0" fontId="13" fillId="0" borderId="0" xfId="13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169" fontId="3" fillId="0" borderId="0" xfId="1" applyNumberFormat="1" applyFont="1" applyBorder="1"/>
    <xf numFmtId="170" fontId="3" fillId="0" borderId="0" xfId="2" applyNumberFormat="1" applyFont="1" applyBorder="1"/>
    <xf numFmtId="0" fontId="3" fillId="0" borderId="0" xfId="1" applyFont="1" applyFill="1" applyBorder="1" applyAlignment="1">
      <alignment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right" vertical="top" wrapText="1"/>
    </xf>
    <xf numFmtId="0" fontId="3" fillId="0" borderId="0" xfId="1" applyFont="1" applyBorder="1" applyAlignment="1">
      <alignment vertical="top" wrapText="1"/>
    </xf>
    <xf numFmtId="168" fontId="4" fillId="0" borderId="0" xfId="2" applyNumberFormat="1" applyFont="1" applyBorder="1" applyAlignment="1">
      <alignment horizontal="right" vertical="top" wrapText="1"/>
    </xf>
    <xf numFmtId="168" fontId="3" fillId="0" borderId="0" xfId="2" applyNumberFormat="1" applyFont="1" applyFill="1" applyBorder="1" applyAlignment="1">
      <alignment horizontal="right" vertical="top" wrapText="1"/>
    </xf>
    <xf numFmtId="0" fontId="6" fillId="0" borderId="0" xfId="1" applyFont="1" applyBorder="1"/>
    <xf numFmtId="171" fontId="6" fillId="0" borderId="0" xfId="1" applyNumberFormat="1" applyFont="1" applyBorder="1"/>
    <xf numFmtId="168" fontId="3" fillId="0" borderId="0" xfId="2" applyNumberFormat="1" applyFont="1" applyBorder="1"/>
    <xf numFmtId="168" fontId="6" fillId="0" borderId="0" xfId="2" applyNumberFormat="1" applyFont="1" applyBorder="1" applyAlignment="1">
      <alignment horizontal="right" vertical="top" wrapText="1"/>
    </xf>
    <xf numFmtId="171" fontId="3" fillId="0" borderId="0" xfId="1" applyNumberFormat="1" applyFont="1" applyBorder="1"/>
    <xf numFmtId="166" fontId="16" fillId="0" borderId="0" xfId="13" applyNumberFormat="1" applyFont="1" applyBorder="1" applyAlignment="1">
      <alignment horizontal="right" vertical="top" wrapText="1"/>
    </xf>
    <xf numFmtId="168" fontId="6" fillId="0" borderId="0" xfId="2" applyNumberFormat="1" applyFont="1" applyBorder="1" applyAlignment="1">
      <alignment horizontal="right" wrapText="1"/>
    </xf>
    <xf numFmtId="0" fontId="6" fillId="0" borderId="0" xfId="1" applyFont="1" applyBorder="1" applyAlignment="1">
      <alignment wrapText="1"/>
    </xf>
    <xf numFmtId="0" fontId="6" fillId="0" borderId="2" xfId="1" applyFont="1" applyBorder="1" applyAlignment="1">
      <alignment horizontal="center" vertical="top" wrapText="1"/>
    </xf>
    <xf numFmtId="0" fontId="13" fillId="0" borderId="0" xfId="1" applyFont="1" applyBorder="1"/>
    <xf numFmtId="0" fontId="3" fillId="0" borderId="0" xfId="7" applyFont="1"/>
    <xf numFmtId="0" fontId="3" fillId="0" borderId="0" xfId="7" applyFont="1" applyBorder="1"/>
    <xf numFmtId="0" fontId="3" fillId="0" borderId="1" xfId="7" applyFont="1" applyBorder="1"/>
    <xf numFmtId="166" fontId="4" fillId="0" borderId="0" xfId="7" applyNumberFormat="1" applyFont="1" applyBorder="1" applyAlignment="1">
      <alignment horizontal="right" wrapText="1"/>
    </xf>
    <xf numFmtId="1" fontId="3" fillId="0" borderId="0" xfId="7" applyNumberFormat="1" applyFont="1" applyBorder="1"/>
    <xf numFmtId="0" fontId="3" fillId="0" borderId="0" xfId="7" applyFont="1" applyBorder="1" applyAlignment="1">
      <alignment vertical="top" wrapText="1"/>
    </xf>
    <xf numFmtId="166" fontId="3" fillId="0" borderId="0" xfId="7" applyNumberFormat="1" applyFont="1" applyBorder="1" applyAlignment="1">
      <alignment horizontal="right" vertical="top" wrapText="1"/>
    </xf>
    <xf numFmtId="0" fontId="3" fillId="0" borderId="0" xfId="7" applyFont="1" applyBorder="1" applyAlignment="1">
      <alignment horizontal="left" vertical="top" wrapText="1"/>
    </xf>
    <xf numFmtId="0" fontId="6" fillId="0" borderId="0" xfId="7" applyFont="1" applyBorder="1" applyAlignment="1">
      <alignment horizontal="left" vertical="top" wrapText="1"/>
    </xf>
    <xf numFmtId="0" fontId="3" fillId="0" borderId="0" xfId="7" applyFont="1" applyBorder="1" applyAlignment="1">
      <alignment horizontal="right" vertical="top" wrapText="1"/>
    </xf>
    <xf numFmtId="0" fontId="3" fillId="0" borderId="0" xfId="7" applyFont="1" applyBorder="1" applyAlignment="1">
      <alignment horizontal="center" vertical="top" wrapText="1"/>
    </xf>
    <xf numFmtId="0" fontId="4" fillId="0" borderId="0" xfId="7" applyFont="1" applyBorder="1" applyAlignment="1">
      <alignment horizontal="center" vertical="top" wrapText="1"/>
    </xf>
    <xf numFmtId="0" fontId="3" fillId="0" borderId="2" xfId="7" applyFont="1" applyBorder="1" applyAlignment="1">
      <alignment horizontal="center" vertical="top" wrapText="1"/>
    </xf>
    <xf numFmtId="0" fontId="13" fillId="0" borderId="0" xfId="7" applyFont="1"/>
    <xf numFmtId="166" fontId="13" fillId="0" borderId="0" xfId="7" applyNumberFormat="1" applyFont="1" applyBorder="1" applyAlignment="1">
      <alignment horizontal="right" vertical="top" wrapText="1"/>
    </xf>
    <xf numFmtId="0" fontId="13" fillId="0" borderId="0" xfId="7" applyFont="1" applyBorder="1"/>
    <xf numFmtId="0" fontId="18" fillId="0" borderId="0" xfId="16" applyFont="1"/>
    <xf numFmtId="0" fontId="18" fillId="0" borderId="0" xfId="1" applyFont="1" applyFill="1" applyBorder="1"/>
    <xf numFmtId="0" fontId="18" fillId="0" borderId="1" xfId="16" applyFont="1" applyBorder="1"/>
    <xf numFmtId="166" fontId="19" fillId="0" borderId="0" xfId="16" applyNumberFormat="1" applyFont="1"/>
    <xf numFmtId="0" fontId="18" fillId="0" borderId="0" xfId="9" applyFont="1" applyBorder="1"/>
    <xf numFmtId="0" fontId="18" fillId="0" borderId="0" xfId="9" applyFont="1"/>
    <xf numFmtId="0" fontId="18" fillId="0" borderId="0" xfId="9" applyFont="1" applyBorder="1" applyAlignment="1">
      <alignment horizontal="center" wrapText="1"/>
    </xf>
    <xf numFmtId="0" fontId="18" fillId="0" borderId="2" xfId="9" applyFont="1" applyBorder="1" applyAlignment="1">
      <alignment horizontal="center" wrapText="1"/>
    </xf>
    <xf numFmtId="0" fontId="18" fillId="0" borderId="2" xfId="9" applyFont="1" applyBorder="1" applyAlignment="1">
      <alignment horizontal="center"/>
    </xf>
    <xf numFmtId="0" fontId="18" fillId="0" borderId="2" xfId="9" applyFont="1" applyBorder="1"/>
    <xf numFmtId="0" fontId="18" fillId="0" borderId="1" xfId="9" applyFont="1" applyBorder="1" applyAlignment="1">
      <alignment horizontal="right"/>
    </xf>
    <xf numFmtId="0" fontId="18" fillId="0" borderId="1" xfId="9" applyFont="1" applyBorder="1"/>
    <xf numFmtId="166" fontId="20" fillId="0" borderId="0" xfId="16" applyNumberFormat="1" applyFont="1" applyBorder="1"/>
    <xf numFmtId="165" fontId="21" fillId="0" borderId="0" xfId="16" applyNumberFormat="1" applyFont="1" applyFill="1" applyBorder="1" applyAlignment="1"/>
    <xf numFmtId="0" fontId="21" fillId="0" borderId="0" xfId="14" applyNumberFormat="1" applyFont="1" applyFill="1" applyBorder="1" applyAlignment="1">
      <alignment horizontal="left"/>
    </xf>
    <xf numFmtId="166" fontId="19" fillId="0" borderId="0" xfId="16" applyNumberFormat="1" applyFont="1" applyBorder="1"/>
    <xf numFmtId="165" fontId="18" fillId="0" borderId="0" xfId="16" applyNumberFormat="1" applyFont="1" applyFill="1" applyBorder="1" applyAlignment="1"/>
    <xf numFmtId="0" fontId="21" fillId="0" borderId="0" xfId="1" applyFont="1" applyFill="1" applyBorder="1"/>
    <xf numFmtId="0" fontId="21" fillId="0" borderId="0" xfId="1" applyFont="1" applyFill="1" applyBorder="1" applyAlignment="1"/>
    <xf numFmtId="0" fontId="18" fillId="0" borderId="0" xfId="14" applyNumberFormat="1" applyFont="1" applyFill="1" applyBorder="1" applyAlignment="1">
      <alignment horizontal="center" shrinkToFit="1"/>
    </xf>
    <xf numFmtId="0" fontId="18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 shrinkToFit="1"/>
    </xf>
    <xf numFmtId="0" fontId="18" fillId="0" borderId="1" xfId="14" applyNumberFormat="1" applyFont="1" applyFill="1" applyBorder="1" applyAlignment="1"/>
    <xf numFmtId="0" fontId="18" fillId="0" borderId="0" xfId="14" applyNumberFormat="1" applyFont="1" applyFill="1" applyBorder="1" applyAlignment="1"/>
    <xf numFmtId="0" fontId="18" fillId="0" borderId="0" xfId="1" applyFont="1" applyFill="1"/>
    <xf numFmtId="0" fontId="18" fillId="0" borderId="0" xfId="1" applyFont="1"/>
    <xf numFmtId="0" fontId="18" fillId="0" borderId="0" xfId="1" applyFont="1" applyFill="1" applyBorder="1" applyAlignment="1">
      <alignment horizontal="left"/>
    </xf>
    <xf numFmtId="0" fontId="12" fillId="0" borderId="0" xfId="13"/>
    <xf numFmtId="0" fontId="18" fillId="0" borderId="1" xfId="1" applyFont="1" applyFill="1" applyBorder="1"/>
    <xf numFmtId="0" fontId="18" fillId="0" borderId="1" xfId="1" applyFont="1" applyBorder="1"/>
    <xf numFmtId="168" fontId="18" fillId="0" borderId="1" xfId="6" applyNumberFormat="1" applyFont="1" applyFill="1" applyBorder="1"/>
    <xf numFmtId="165" fontId="18" fillId="0" borderId="1" xfId="6" applyNumberFormat="1" applyFont="1" applyFill="1" applyBorder="1"/>
    <xf numFmtId="0" fontId="21" fillId="0" borderId="0" xfId="1" applyFont="1"/>
    <xf numFmtId="165" fontId="20" fillId="0" borderId="0" xfId="1" applyNumberFormat="1" applyFont="1" applyBorder="1" applyAlignment="1">
      <alignment horizontal="right"/>
    </xf>
    <xf numFmtId="165" fontId="21" fillId="0" borderId="0" xfId="1" applyNumberFormat="1" applyFont="1" applyFill="1" applyBorder="1" applyAlignment="1"/>
    <xf numFmtId="172" fontId="20" fillId="0" borderId="0" xfId="2" applyNumberFormat="1" applyFont="1" applyFill="1" applyBorder="1"/>
    <xf numFmtId="172" fontId="20" fillId="0" borderId="0" xfId="6" applyNumberFormat="1" applyFont="1"/>
    <xf numFmtId="0" fontId="21" fillId="0" borderId="0" xfId="1" applyFont="1" applyFill="1"/>
    <xf numFmtId="165" fontId="19" fillId="0" borderId="0" xfId="1" applyNumberFormat="1" applyFont="1" applyBorder="1" applyAlignment="1">
      <alignment horizontal="right"/>
    </xf>
    <xf numFmtId="165" fontId="18" fillId="0" borderId="0" xfId="1" applyNumberFormat="1" applyFont="1" applyFill="1" applyBorder="1" applyAlignment="1"/>
    <xf numFmtId="172" fontId="19" fillId="0" borderId="0" xfId="2" applyNumberFormat="1" applyFont="1" applyFill="1" applyBorder="1"/>
    <xf numFmtId="172" fontId="19" fillId="0" borderId="0" xfId="6" applyNumberFormat="1" applyFont="1"/>
    <xf numFmtId="0" fontId="18" fillId="0" borderId="0" xfId="1" applyFont="1" applyFill="1" applyBorder="1" applyAlignment="1">
      <alignment horizontal="center"/>
    </xf>
    <xf numFmtId="0" fontId="18" fillId="0" borderId="1" xfId="15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right"/>
    </xf>
    <xf numFmtId="0" fontId="21" fillId="0" borderId="0" xfId="9" applyFont="1" applyBorder="1"/>
    <xf numFmtId="166" fontId="20" fillId="0" borderId="0" xfId="16" applyNumberFormat="1" applyFont="1"/>
    <xf numFmtId="0" fontId="21" fillId="0" borderId="0" xfId="16" applyFont="1"/>
    <xf numFmtId="168" fontId="18" fillId="0" borderId="0" xfId="17" applyNumberFormat="1" applyFont="1" applyFill="1" applyBorder="1" applyAlignment="1"/>
    <xf numFmtId="168" fontId="21" fillId="0" borderId="0" xfId="17" applyNumberFormat="1" applyFont="1" applyFill="1" applyBorder="1" applyAlignment="1"/>
    <xf numFmtId="0" fontId="3" fillId="0" borderId="0" xfId="13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0" xfId="7" applyFont="1" applyBorder="1" applyAlignment="1">
      <alignment vertical="top" wrapText="1"/>
    </xf>
    <xf numFmtId="0" fontId="18" fillId="0" borderId="0" xfId="1" applyFont="1" applyFill="1" applyAlignment="1">
      <alignment wrapText="1"/>
    </xf>
    <xf numFmtId="0" fontId="18" fillId="0" borderId="2" xfId="1" applyFont="1" applyFill="1" applyBorder="1" applyAlignment="1">
      <alignment horizontal="center" wrapText="1"/>
    </xf>
    <xf numFmtId="0" fontId="18" fillId="0" borderId="2" xfId="1" applyFont="1" applyFill="1" applyBorder="1" applyAlignment="1">
      <alignment horizontal="center"/>
    </xf>
  </cellXfs>
  <cellStyles count="18">
    <cellStyle name="Migliaia" xfId="17" builtinId="3"/>
    <cellStyle name="Migliaia 2" xfId="2"/>
    <cellStyle name="Migliaia 2 2" xfId="3"/>
    <cellStyle name="Migliaia 2 2 2" xfId="4"/>
    <cellStyle name="Migliaia 3" xfId="5"/>
    <cellStyle name="Migliaia 3 2" xfId="6"/>
    <cellStyle name="Normale" xfId="0" builtinId="0"/>
    <cellStyle name="Normale 2" xfId="7"/>
    <cellStyle name="Normale 2 2" xfId="8"/>
    <cellStyle name="Normale 2 2 2" xfId="1"/>
    <cellStyle name="Normale 2 3" xfId="9"/>
    <cellStyle name="Normale 3" xfId="10"/>
    <cellStyle name="Normale 3 2" xfId="16"/>
    <cellStyle name="Normale 4" xfId="11"/>
    <cellStyle name="Normale 5" xfId="12"/>
    <cellStyle name="Normale 6" xfId="13"/>
    <cellStyle name="Normale_tab1.6" xfId="14"/>
    <cellStyle name="Normale_tab1.6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5"/>
  <sheetViews>
    <sheetView zoomScale="75" zoomScaleNormal="75" zoomScalePageLayoutView="75" workbookViewId="0">
      <selection activeCell="F49" sqref="F49"/>
    </sheetView>
  </sheetViews>
  <sheetFormatPr defaultColWidth="8.85546875" defaultRowHeight="12.75" x14ac:dyDescent="0.2"/>
  <cols>
    <col min="1" max="1" width="19.42578125" style="1" customWidth="1"/>
    <col min="2" max="2" width="16.42578125" style="1" customWidth="1"/>
    <col min="3" max="3" width="14" style="1" customWidth="1"/>
    <col min="4" max="4" width="11.7109375" style="1" customWidth="1"/>
    <col min="5" max="16384" width="8.85546875" style="1"/>
  </cols>
  <sheetData>
    <row r="1" spans="1:6" x14ac:dyDescent="0.2">
      <c r="A1" s="1" t="s">
        <v>0</v>
      </c>
      <c r="F1" s="2"/>
    </row>
    <row r="3" spans="1:6" x14ac:dyDescent="0.2">
      <c r="A3" s="3"/>
      <c r="D3" s="4" t="s">
        <v>1</v>
      </c>
      <c r="F3" s="2"/>
    </row>
    <row r="4" spans="1:6" x14ac:dyDescent="0.2">
      <c r="A4" s="5"/>
      <c r="B4" s="6">
        <v>2013</v>
      </c>
      <c r="C4" s="6">
        <v>2014</v>
      </c>
      <c r="D4" s="5">
        <v>2015</v>
      </c>
    </row>
    <row r="5" spans="1:6" x14ac:dyDescent="0.2">
      <c r="D5" s="2"/>
    </row>
    <row r="6" spans="1:6" s="7" customFormat="1" x14ac:dyDescent="0.2">
      <c r="A6" s="7" t="s">
        <v>2</v>
      </c>
      <c r="B6" s="8"/>
      <c r="C6" s="8"/>
      <c r="D6" s="8"/>
      <c r="F6" s="9"/>
    </row>
    <row r="7" spans="1:6" ht="15.75" x14ac:dyDescent="0.2">
      <c r="A7" s="1" t="s">
        <v>3</v>
      </c>
      <c r="B7" s="10">
        <v>1.5</v>
      </c>
      <c r="C7" s="11">
        <v>2.4</v>
      </c>
      <c r="D7" s="11">
        <v>2.4</v>
      </c>
    </row>
    <row r="8" spans="1:6" ht="15.75" x14ac:dyDescent="0.2">
      <c r="A8" s="1" t="s">
        <v>4</v>
      </c>
      <c r="B8" s="11">
        <v>1.5</v>
      </c>
      <c r="C8" s="11">
        <v>1.6</v>
      </c>
      <c r="D8" s="11">
        <v>0.1</v>
      </c>
    </row>
    <row r="9" spans="1:6" x14ac:dyDescent="0.2">
      <c r="B9" s="11"/>
      <c r="C9" s="12"/>
      <c r="D9" s="12"/>
    </row>
    <row r="10" spans="1:6" s="7" customFormat="1" x14ac:dyDescent="0.2">
      <c r="A10" s="7" t="s">
        <v>5</v>
      </c>
      <c r="B10" s="8"/>
      <c r="C10" s="8"/>
      <c r="D10" s="8"/>
    </row>
    <row r="11" spans="1:6" ht="15.75" x14ac:dyDescent="0.2">
      <c r="A11" s="1" t="s">
        <v>3</v>
      </c>
      <c r="B11" s="11">
        <v>1.4</v>
      </c>
      <c r="C11" s="13">
        <v>0</v>
      </c>
      <c r="D11" s="12">
        <v>0.5</v>
      </c>
    </row>
    <row r="12" spans="1:6" ht="15.75" x14ac:dyDescent="0.2">
      <c r="A12" s="1" t="s">
        <v>4</v>
      </c>
      <c r="B12" s="11">
        <v>0.4</v>
      </c>
      <c r="C12" s="11">
        <v>2.8</v>
      </c>
      <c r="D12" s="11">
        <v>0.8</v>
      </c>
    </row>
    <row r="13" spans="1:6" x14ac:dyDescent="0.2">
      <c r="B13" s="11"/>
      <c r="C13" s="12"/>
      <c r="D13" s="12"/>
    </row>
    <row r="14" spans="1:6" ht="15.75" x14ac:dyDescent="0.2">
      <c r="A14" s="7" t="s">
        <v>6</v>
      </c>
      <c r="B14" s="11"/>
      <c r="C14" s="12"/>
      <c r="D14" s="12"/>
    </row>
    <row r="15" spans="1:6" ht="15.75" x14ac:dyDescent="0.2">
      <c r="A15" s="1" t="s">
        <v>3</v>
      </c>
      <c r="B15" s="11">
        <v>-0.3</v>
      </c>
      <c r="C15" s="11">
        <v>0.9</v>
      </c>
      <c r="D15" s="11">
        <v>1.6</v>
      </c>
    </row>
    <row r="16" spans="1:6" ht="15.75" x14ac:dyDescent="0.2">
      <c r="A16" s="1" t="s">
        <v>4</v>
      </c>
      <c r="B16" s="11">
        <v>1.4</v>
      </c>
      <c r="C16" s="11">
        <v>0.4</v>
      </c>
      <c r="D16" s="11">
        <v>0</v>
      </c>
    </row>
    <row r="17" spans="1:4" x14ac:dyDescent="0.2">
      <c r="B17" s="11"/>
      <c r="C17" s="12"/>
      <c r="D17" s="12"/>
    </row>
    <row r="18" spans="1:4" x14ac:dyDescent="0.2">
      <c r="A18" s="7" t="s">
        <v>7</v>
      </c>
      <c r="B18" s="11"/>
      <c r="C18" s="11"/>
      <c r="D18" s="11"/>
    </row>
    <row r="19" spans="1:4" x14ac:dyDescent="0.2">
      <c r="A19" s="1" t="s">
        <v>8</v>
      </c>
      <c r="B19" s="11">
        <v>7.7</v>
      </c>
      <c r="C19" s="11">
        <v>7.3</v>
      </c>
      <c r="D19" s="11">
        <v>6.9</v>
      </c>
    </row>
    <row r="20" spans="1:4" ht="15.75" x14ac:dyDescent="0.2">
      <c r="A20" s="1" t="s">
        <v>4</v>
      </c>
      <c r="B20" s="11">
        <v>2.6</v>
      </c>
      <c r="C20" s="11">
        <v>2</v>
      </c>
      <c r="D20" s="11">
        <v>1.4</v>
      </c>
    </row>
    <row r="21" spans="1:4" x14ac:dyDescent="0.2">
      <c r="B21" s="11"/>
      <c r="C21" s="11"/>
      <c r="D21" s="11"/>
    </row>
    <row r="22" spans="1:4" x14ac:dyDescent="0.2">
      <c r="A22" s="7" t="s">
        <v>9</v>
      </c>
      <c r="B22" s="12"/>
      <c r="C22" s="11"/>
      <c r="D22" s="11"/>
    </row>
    <row r="23" spans="1:4" x14ac:dyDescent="0.2">
      <c r="A23" s="1" t="s">
        <v>8</v>
      </c>
      <c r="B23" s="11">
        <v>3</v>
      </c>
      <c r="C23" s="11">
        <v>0.1</v>
      </c>
      <c r="D23" s="11">
        <v>-3.8</v>
      </c>
    </row>
    <row r="24" spans="1:4" ht="15.75" x14ac:dyDescent="0.2">
      <c r="A24" s="1" t="s">
        <v>4</v>
      </c>
      <c r="B24" s="11">
        <v>6.2</v>
      </c>
      <c r="C24" s="11">
        <v>6.3</v>
      </c>
      <c r="D24" s="11">
        <v>9</v>
      </c>
    </row>
    <row r="25" spans="1:4" x14ac:dyDescent="0.2">
      <c r="B25" s="11"/>
      <c r="C25" s="11"/>
      <c r="D25" s="11"/>
    </row>
    <row r="26" spans="1:4" x14ac:dyDescent="0.2">
      <c r="A26" s="7" t="s">
        <v>10</v>
      </c>
      <c r="B26" s="11"/>
      <c r="C26" s="11"/>
      <c r="D26" s="11"/>
    </row>
    <row r="27" spans="1:4" x14ac:dyDescent="0.2">
      <c r="A27" s="1" t="s">
        <v>8</v>
      </c>
      <c r="B27" s="11">
        <v>6.4</v>
      </c>
      <c r="C27" s="11">
        <v>7</v>
      </c>
      <c r="D27" s="11">
        <v>7.3</v>
      </c>
    </row>
    <row r="28" spans="1:4" ht="15.75" x14ac:dyDescent="0.2">
      <c r="A28" s="1" t="s">
        <v>4</v>
      </c>
      <c r="B28" s="11">
        <v>10.7</v>
      </c>
      <c r="C28" s="14">
        <v>6.7</v>
      </c>
      <c r="D28" s="14">
        <v>4.9000000000000004</v>
      </c>
    </row>
    <row r="29" spans="1:4" x14ac:dyDescent="0.2">
      <c r="A29" s="3"/>
      <c r="B29" s="15"/>
      <c r="C29" s="3"/>
      <c r="D29" s="3"/>
    </row>
    <row r="31" spans="1:4" ht="15.75" x14ac:dyDescent="0.2">
      <c r="A31" s="1" t="s">
        <v>11</v>
      </c>
    </row>
    <row r="32" spans="1:4" ht="15.75" x14ac:dyDescent="0.2">
      <c r="A32" s="1" t="s">
        <v>12</v>
      </c>
    </row>
    <row r="33" spans="1:1" ht="13.5" x14ac:dyDescent="0.2">
      <c r="A33" s="1" t="s">
        <v>106</v>
      </c>
    </row>
    <row r="35" spans="1:1" x14ac:dyDescent="0.2">
      <c r="A35" s="1" t="s">
        <v>13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tabSelected="1" zoomScale="75" zoomScaleNormal="75" zoomScalePageLayoutView="75" workbookViewId="0">
      <selection activeCell="A55" sqref="A55"/>
    </sheetView>
  </sheetViews>
  <sheetFormatPr defaultColWidth="8.7109375" defaultRowHeight="12.75" x14ac:dyDescent="0.2"/>
  <cols>
    <col min="1" max="1" width="39.7109375" style="16" customWidth="1"/>
    <col min="2" max="2" width="11.7109375" style="16" customWidth="1"/>
    <col min="3" max="3" width="13.42578125" style="16" customWidth="1"/>
    <col min="4" max="4" width="13.28515625" style="16" customWidth="1"/>
    <col min="5" max="16384" width="8.7109375" style="16"/>
  </cols>
  <sheetData>
    <row r="1" spans="1:6" s="37" customFormat="1" ht="15" x14ac:dyDescent="0.25">
      <c r="A1" s="37" t="s">
        <v>31</v>
      </c>
    </row>
    <row r="2" spans="1:6" ht="12.75" customHeight="1" x14ac:dyDescent="0.2">
      <c r="A2" s="34"/>
      <c r="B2" s="34"/>
      <c r="C2" s="34"/>
      <c r="D2" s="34"/>
    </row>
    <row r="3" spans="1:6" ht="13.5" customHeight="1" x14ac:dyDescent="0.2">
      <c r="A3" s="36"/>
      <c r="B3" s="36">
        <v>2014</v>
      </c>
      <c r="C3" s="36">
        <v>2015</v>
      </c>
      <c r="D3" s="36" t="s">
        <v>30</v>
      </c>
    </row>
    <row r="4" spans="1:6" ht="13.5" customHeight="1" x14ac:dyDescent="0.2">
      <c r="A4" s="34"/>
      <c r="B4" s="35"/>
      <c r="C4" s="35"/>
      <c r="D4" s="34"/>
    </row>
    <row r="5" spans="1:6" ht="13.5" customHeight="1" x14ac:dyDescent="0.2">
      <c r="A5" s="30" t="s">
        <v>29</v>
      </c>
      <c r="B5" s="34"/>
      <c r="C5" s="34"/>
    </row>
    <row r="6" spans="1:6" x14ac:dyDescent="0.2">
      <c r="A6" s="32" t="s">
        <v>28</v>
      </c>
      <c r="B6" s="31">
        <v>2561.8000000000002</v>
      </c>
      <c r="C6" s="31">
        <v>2527.6999999999998</v>
      </c>
      <c r="D6" s="18">
        <f t="shared" ref="D6:D12" si="0">SUM(C6-B6)/B6*100</f>
        <v>-1.3310953236006073</v>
      </c>
      <c r="E6" s="31"/>
      <c r="F6" s="31"/>
    </row>
    <row r="7" spans="1:6" x14ac:dyDescent="0.2">
      <c r="A7" s="32" t="s">
        <v>27</v>
      </c>
      <c r="B7" s="31">
        <v>376.1</v>
      </c>
      <c r="C7" s="31">
        <v>376.2</v>
      </c>
      <c r="D7" s="18">
        <f t="shared" si="0"/>
        <v>2.658867322519699E-2</v>
      </c>
      <c r="E7" s="31"/>
      <c r="F7" s="31"/>
    </row>
    <row r="8" spans="1:6" x14ac:dyDescent="0.2">
      <c r="A8" s="32" t="s">
        <v>26</v>
      </c>
      <c r="B8" s="33">
        <v>2501.1999999999998</v>
      </c>
      <c r="C8" s="33">
        <v>2522.9</v>
      </c>
      <c r="D8" s="18">
        <f t="shared" si="0"/>
        <v>0.86758355989126312</v>
      </c>
      <c r="E8" s="31"/>
      <c r="F8" s="31"/>
    </row>
    <row r="9" spans="1:6" x14ac:dyDescent="0.2">
      <c r="A9" s="32" t="s">
        <v>25</v>
      </c>
      <c r="B9" s="31">
        <v>1080.2</v>
      </c>
      <c r="C9" s="31">
        <v>1091.7</v>
      </c>
      <c r="D9" s="18">
        <f t="shared" si="0"/>
        <v>1.0646176633956674</v>
      </c>
      <c r="E9" s="31"/>
      <c r="F9" s="31"/>
    </row>
    <row r="10" spans="1:6" x14ac:dyDescent="0.2">
      <c r="A10" s="32" t="s">
        <v>24</v>
      </c>
      <c r="B10" s="31">
        <v>889.8</v>
      </c>
      <c r="C10" s="31">
        <v>901.7</v>
      </c>
      <c r="D10" s="18">
        <f t="shared" si="0"/>
        <v>1.3373791863340181</v>
      </c>
      <c r="E10" s="31"/>
      <c r="F10" s="31"/>
    </row>
    <row r="11" spans="1:6" x14ac:dyDescent="0.2">
      <c r="A11" s="32" t="s">
        <v>23</v>
      </c>
      <c r="B11" s="31">
        <v>531.20000000000005</v>
      </c>
      <c r="C11" s="31">
        <v>529.5</v>
      </c>
      <c r="D11" s="18">
        <f t="shared" si="0"/>
        <v>-0.32003012048193624</v>
      </c>
      <c r="E11" s="31"/>
      <c r="F11" s="31"/>
    </row>
    <row r="12" spans="1:6" x14ac:dyDescent="0.2">
      <c r="A12" s="32" t="s">
        <v>22</v>
      </c>
      <c r="B12" s="31">
        <v>644.1</v>
      </c>
      <c r="C12" s="31">
        <v>644</v>
      </c>
      <c r="D12" s="18">
        <f t="shared" si="0"/>
        <v>-1.5525539512501588E-2</v>
      </c>
      <c r="E12" s="31"/>
      <c r="F12" s="31"/>
    </row>
    <row r="13" spans="1:6" x14ac:dyDescent="0.2">
      <c r="A13" s="24"/>
      <c r="B13" s="26"/>
      <c r="C13" s="26"/>
      <c r="D13" s="27"/>
    </row>
    <row r="14" spans="1:6" x14ac:dyDescent="0.2">
      <c r="A14" s="30" t="s">
        <v>21</v>
      </c>
      <c r="B14" s="29"/>
      <c r="C14" s="29"/>
    </row>
    <row r="15" spans="1:6" ht="13.5" customHeight="1" x14ac:dyDescent="0.2">
      <c r="A15" s="24" t="s">
        <v>20</v>
      </c>
      <c r="B15" s="24"/>
      <c r="C15" s="24"/>
      <c r="D15" s="24"/>
    </row>
    <row r="16" spans="1:6" x14ac:dyDescent="0.2">
      <c r="A16" s="24" t="s">
        <v>19</v>
      </c>
      <c r="B16" s="26">
        <v>148.9</v>
      </c>
      <c r="C16" s="26">
        <v>148.80000000000001</v>
      </c>
      <c r="D16" s="18">
        <f>SUM(C16-B16)/B16*100</f>
        <v>-6.7159167226322564E-2</v>
      </c>
      <c r="E16" s="26"/>
      <c r="F16" s="26"/>
    </row>
    <row r="17" spans="1:6" ht="15.75" x14ac:dyDescent="0.2">
      <c r="A17" s="24" t="s">
        <v>18</v>
      </c>
      <c r="B17" s="28">
        <v>147.1</v>
      </c>
      <c r="C17" s="28">
        <v>146.5</v>
      </c>
      <c r="D17" s="18">
        <f>SUM(C17-B17)/B17*100</f>
        <v>-0.40788579197824221</v>
      </c>
      <c r="E17" s="27"/>
      <c r="F17" s="26"/>
    </row>
    <row r="18" spans="1:6" x14ac:dyDescent="0.2">
      <c r="A18" s="24" t="s">
        <v>17</v>
      </c>
      <c r="B18" s="25">
        <v>25.5</v>
      </c>
      <c r="C18" s="25">
        <v>25.3</v>
      </c>
      <c r="D18" s="18">
        <f>SUM(C18-B18)/B18*100</f>
        <v>-0.78431372549019329</v>
      </c>
      <c r="E18" s="18"/>
      <c r="F18" s="25"/>
    </row>
    <row r="19" spans="1:6" x14ac:dyDescent="0.2">
      <c r="A19" s="24" t="s">
        <v>16</v>
      </c>
      <c r="B19" s="23">
        <v>192</v>
      </c>
      <c r="C19" s="23">
        <v>162</v>
      </c>
      <c r="D19" s="18">
        <f>SUM(C19-B19)/B19*100</f>
        <v>-15.625</v>
      </c>
      <c r="E19" s="22"/>
      <c r="F19" s="22"/>
    </row>
    <row r="20" spans="1:6" ht="13.5" customHeight="1" x14ac:dyDescent="0.2">
      <c r="A20" s="21"/>
      <c r="B20" s="21"/>
      <c r="C20" s="21"/>
      <c r="D20" s="20"/>
    </row>
    <row r="21" spans="1:6" x14ac:dyDescent="0.2">
      <c r="D21" s="18"/>
    </row>
    <row r="22" spans="1:6" ht="15.75" x14ac:dyDescent="0.2">
      <c r="A22" s="19" t="s">
        <v>15</v>
      </c>
      <c r="D22" s="18"/>
    </row>
    <row r="24" spans="1:6" x14ac:dyDescent="0.2">
      <c r="A24" s="17" t="s">
        <v>14</v>
      </c>
    </row>
    <row r="28" spans="1:6" x14ac:dyDescent="0.2">
      <c r="A28" s="129"/>
      <c r="B28" s="129"/>
      <c r="C28" s="129"/>
      <c r="D28" s="129"/>
    </row>
  </sheetData>
  <mergeCells count="1">
    <mergeCell ref="A28:D28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zoomScale="75" zoomScaleNormal="75" zoomScalePageLayoutView="75" workbookViewId="0">
      <selection activeCell="F49" sqref="F49"/>
    </sheetView>
  </sheetViews>
  <sheetFormatPr defaultColWidth="8.7109375" defaultRowHeight="12.75" x14ac:dyDescent="0.2"/>
  <cols>
    <col min="1" max="1" width="53.7109375" style="38" customWidth="1"/>
    <col min="2" max="2" width="8.140625" style="38" bestFit="1" customWidth="1"/>
    <col min="3" max="3" width="8" style="38" bestFit="1" customWidth="1"/>
    <col min="4" max="4" width="13.28515625" style="38" customWidth="1"/>
    <col min="5" max="16384" width="8.7109375" style="38"/>
  </cols>
  <sheetData>
    <row r="1" spans="1:7" s="60" customFormat="1" ht="15" x14ac:dyDescent="0.25">
      <c r="A1" s="60" t="s">
        <v>44</v>
      </c>
    </row>
    <row r="2" spans="1:7" x14ac:dyDescent="0.2">
      <c r="A2" s="45"/>
      <c r="B2" s="45"/>
      <c r="C2" s="41"/>
      <c r="D2" s="45"/>
    </row>
    <row r="3" spans="1:7" x14ac:dyDescent="0.2">
      <c r="A3" s="59"/>
      <c r="B3" s="36">
        <v>2014</v>
      </c>
      <c r="C3" s="36">
        <v>2015</v>
      </c>
      <c r="D3" s="36" t="s">
        <v>30</v>
      </c>
    </row>
    <row r="4" spans="1:7" x14ac:dyDescent="0.2">
      <c r="A4" s="45"/>
      <c r="B4" s="45"/>
      <c r="C4" s="41"/>
      <c r="D4" s="45"/>
    </row>
    <row r="5" spans="1:7" x14ac:dyDescent="0.2">
      <c r="A5" s="130"/>
      <c r="B5" s="130"/>
      <c r="C5" s="130"/>
      <c r="D5" s="130"/>
    </row>
    <row r="6" spans="1:7" ht="13.5" x14ac:dyDescent="0.2">
      <c r="A6" s="58" t="s">
        <v>43</v>
      </c>
      <c r="B6" s="57">
        <v>513.29999999999995</v>
      </c>
      <c r="C6" s="57">
        <v>548</v>
      </c>
      <c r="D6" s="56">
        <f>SUM(C6-B6)/B6*100</f>
        <v>6.7601792324176984</v>
      </c>
      <c r="F6" s="55"/>
    </row>
    <row r="7" spans="1:7" x14ac:dyDescent="0.2">
      <c r="A7" s="46"/>
      <c r="B7" s="54"/>
      <c r="C7" s="54"/>
      <c r="D7" s="18"/>
    </row>
    <row r="8" spans="1:7" x14ac:dyDescent="0.2">
      <c r="A8" s="46" t="s">
        <v>42</v>
      </c>
      <c r="B8" s="53"/>
      <c r="C8" s="53"/>
      <c r="D8" s="18"/>
    </row>
    <row r="9" spans="1:7" s="51" customFormat="1" x14ac:dyDescent="0.2">
      <c r="A9" s="38" t="s">
        <v>41</v>
      </c>
      <c r="B9" s="28">
        <v>203.3</v>
      </c>
      <c r="C9" s="28">
        <v>210.9</v>
      </c>
      <c r="D9" s="18">
        <f>SUM(C9-B9)/B9*100</f>
        <v>3.7383177570093427</v>
      </c>
      <c r="G9" s="52"/>
    </row>
    <row r="10" spans="1:7" x14ac:dyDescent="0.2">
      <c r="A10" s="38" t="s">
        <v>38</v>
      </c>
      <c r="B10" s="28">
        <v>236</v>
      </c>
      <c r="C10" s="28">
        <v>247.3</v>
      </c>
      <c r="D10" s="18">
        <f>SUM(C10-B10)/B10*100</f>
        <v>4.7881355932203444</v>
      </c>
    </row>
    <row r="11" spans="1:7" x14ac:dyDescent="0.2">
      <c r="A11" s="48" t="s">
        <v>37</v>
      </c>
      <c r="B11" s="28">
        <v>199.3</v>
      </c>
      <c r="C11" s="28">
        <v>205.9</v>
      </c>
      <c r="D11" s="18">
        <f>SUM(C11-B11)/B11*100</f>
        <v>3.3115905669844423</v>
      </c>
    </row>
    <row r="12" spans="1:7" x14ac:dyDescent="0.2">
      <c r="A12" s="48" t="s">
        <v>36</v>
      </c>
      <c r="B12" s="28">
        <v>108.1</v>
      </c>
      <c r="C12" s="28">
        <v>114</v>
      </c>
      <c r="D12" s="18">
        <f>SUM(C12-B12)/B12*100</f>
        <v>5.4579093432007451</v>
      </c>
    </row>
    <row r="13" spans="1:7" x14ac:dyDescent="0.2">
      <c r="A13" s="48" t="s">
        <v>35</v>
      </c>
      <c r="B13" s="49">
        <v>18.2</v>
      </c>
      <c r="C13" s="49">
        <v>18.7</v>
      </c>
      <c r="D13" s="18">
        <f>SUM(C13-B13)/B13*100</f>
        <v>2.7472527472527473</v>
      </c>
    </row>
    <row r="14" spans="1:7" x14ac:dyDescent="0.2">
      <c r="A14" s="48"/>
      <c r="B14" s="28"/>
      <c r="C14" s="28"/>
      <c r="D14" s="18"/>
    </row>
    <row r="15" spans="1:7" x14ac:dyDescent="0.2">
      <c r="A15" s="46" t="s">
        <v>40</v>
      </c>
      <c r="B15" s="53"/>
      <c r="C15" s="53"/>
      <c r="D15" s="18"/>
    </row>
    <row r="16" spans="1:7" s="51" customFormat="1" x14ac:dyDescent="0.2">
      <c r="A16" s="38" t="s">
        <v>39</v>
      </c>
      <c r="B16" s="28">
        <v>128.80000000000001</v>
      </c>
      <c r="C16" s="28">
        <v>140.9</v>
      </c>
      <c r="D16" s="18">
        <f>SUM(C16-B16)/B16*100</f>
        <v>9.3944099378881933</v>
      </c>
      <c r="F16" s="52"/>
    </row>
    <row r="17" spans="1:6" x14ac:dyDescent="0.2">
      <c r="A17" s="38" t="s">
        <v>38</v>
      </c>
      <c r="B17" s="28">
        <v>146.9</v>
      </c>
      <c r="C17" s="28">
        <v>162.1</v>
      </c>
      <c r="D17" s="18">
        <f>SUM(C17-B17)/B17*100</f>
        <v>10.347174948944852</v>
      </c>
    </row>
    <row r="18" spans="1:6" x14ac:dyDescent="0.2">
      <c r="A18" s="48" t="s">
        <v>37</v>
      </c>
      <c r="B18" s="28">
        <v>125.9</v>
      </c>
      <c r="C18" s="28">
        <v>133.4</v>
      </c>
      <c r="D18" s="18">
        <f>SUM(C18-B18)/B18*100</f>
        <v>5.957108816521048</v>
      </c>
    </row>
    <row r="19" spans="1:6" x14ac:dyDescent="0.2">
      <c r="A19" s="48" t="s">
        <v>36</v>
      </c>
      <c r="B19" s="50">
        <v>81.400000000000006</v>
      </c>
      <c r="C19" s="50">
        <v>86.4</v>
      </c>
      <c r="D19" s="18">
        <f>SUM(C19-B19)/B19*100</f>
        <v>6.142506142506142</v>
      </c>
    </row>
    <row r="20" spans="1:6" x14ac:dyDescent="0.2">
      <c r="A20" s="48" t="s">
        <v>35</v>
      </c>
      <c r="B20" s="49">
        <v>16.8</v>
      </c>
      <c r="C20" s="49">
        <v>19.5</v>
      </c>
      <c r="D20" s="18">
        <f>SUM(C20-B20)/B20*100</f>
        <v>16.071428571428566</v>
      </c>
    </row>
    <row r="21" spans="1:6" x14ac:dyDescent="0.2">
      <c r="A21" s="48"/>
      <c r="B21" s="47"/>
      <c r="C21" s="47"/>
      <c r="D21" s="18"/>
    </row>
    <row r="22" spans="1:6" x14ac:dyDescent="0.2">
      <c r="A22" s="46" t="s">
        <v>16</v>
      </c>
      <c r="B22" s="45"/>
      <c r="C22" s="45"/>
      <c r="D22" s="18"/>
    </row>
    <row r="23" spans="1:6" x14ac:dyDescent="0.2">
      <c r="A23" s="38" t="s">
        <v>34</v>
      </c>
      <c r="B23" s="43">
        <v>184</v>
      </c>
      <c r="C23" s="43">
        <v>149</v>
      </c>
      <c r="D23" s="18">
        <f>SUM(C23-B23)/B23*100</f>
        <v>-19.021739130434785</v>
      </c>
    </row>
    <row r="24" spans="1:6" x14ac:dyDescent="0.2">
      <c r="A24" s="44" t="s">
        <v>33</v>
      </c>
      <c r="B24" s="43">
        <v>243</v>
      </c>
      <c r="C24" s="43">
        <v>179</v>
      </c>
      <c r="D24" s="18">
        <f>SUM(C24-B24)/B24*100</f>
        <v>-26.337448559670783</v>
      </c>
    </row>
    <row r="25" spans="1:6" x14ac:dyDescent="0.2">
      <c r="A25" s="44" t="s">
        <v>32</v>
      </c>
      <c r="B25" s="43">
        <v>181</v>
      </c>
      <c r="C25" s="43">
        <v>147</v>
      </c>
      <c r="D25" s="18">
        <f>SUM(C25-B25)/B25*100</f>
        <v>-18.784530386740332</v>
      </c>
      <c r="F25" s="42"/>
    </row>
    <row r="26" spans="1:6" x14ac:dyDescent="0.2">
      <c r="A26" s="3"/>
      <c r="B26" s="3"/>
      <c r="C26" s="3"/>
      <c r="D26" s="3"/>
    </row>
    <row r="27" spans="1:6" x14ac:dyDescent="0.2">
      <c r="A27" s="39"/>
      <c r="B27" s="39"/>
      <c r="C27" s="39"/>
      <c r="D27" s="39"/>
    </row>
    <row r="28" spans="1:6" x14ac:dyDescent="0.2">
      <c r="A28" s="17" t="s">
        <v>14</v>
      </c>
      <c r="B28" s="41"/>
      <c r="C28" s="41"/>
      <c r="D28" s="39"/>
    </row>
    <row r="29" spans="1:6" x14ac:dyDescent="0.2">
      <c r="A29" s="40"/>
      <c r="B29" s="39"/>
      <c r="C29" s="39"/>
    </row>
  </sheetData>
  <mergeCells count="1">
    <mergeCell ref="A5:D5"/>
  </mergeCells>
  <pageMargins left="0.22" right="0.18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5"/>
  <sheetViews>
    <sheetView zoomScale="75" zoomScaleNormal="75" zoomScalePageLayoutView="75" workbookViewId="0">
      <selection activeCell="F49" sqref="F49"/>
    </sheetView>
  </sheetViews>
  <sheetFormatPr defaultColWidth="8.7109375" defaultRowHeight="12.75" x14ac:dyDescent="0.2"/>
  <cols>
    <col min="1" max="1" width="37.7109375" style="61" customWidth="1"/>
    <col min="2" max="2" width="6.5703125" style="61" customWidth="1"/>
    <col min="3" max="3" width="6.7109375" style="61" customWidth="1"/>
    <col min="4" max="4" width="13.28515625" style="61" customWidth="1"/>
    <col min="5" max="16384" width="8.7109375" style="61"/>
  </cols>
  <sheetData>
    <row r="1" spans="1:4" s="74" customFormat="1" ht="15" x14ac:dyDescent="0.25">
      <c r="A1" s="74" t="s">
        <v>45</v>
      </c>
      <c r="B1" s="76"/>
      <c r="C1" s="76"/>
      <c r="D1" s="75"/>
    </row>
    <row r="3" spans="1:4" x14ac:dyDescent="0.2">
      <c r="A3" s="73"/>
      <c r="B3" s="36">
        <v>2014</v>
      </c>
      <c r="C3" s="36">
        <v>2015</v>
      </c>
      <c r="D3" s="36" t="s">
        <v>30</v>
      </c>
    </row>
    <row r="4" spans="1:4" x14ac:dyDescent="0.2">
      <c r="A4" s="71"/>
      <c r="B4" s="72"/>
      <c r="C4" s="72"/>
      <c r="D4" s="71"/>
    </row>
    <row r="5" spans="1:4" x14ac:dyDescent="0.2">
      <c r="A5" s="69" t="s">
        <v>29</v>
      </c>
      <c r="B5" s="71"/>
      <c r="C5" s="71"/>
      <c r="D5" s="62"/>
    </row>
    <row r="6" spans="1:4" x14ac:dyDescent="0.2">
      <c r="A6" s="66" t="s">
        <v>28</v>
      </c>
      <c r="B6" s="67">
        <v>315.39999999999998</v>
      </c>
      <c r="C6" s="67">
        <v>319.60000000000002</v>
      </c>
      <c r="D6" s="64">
        <f>SUM(C6-B6)/B6*100</f>
        <v>1.331642358909336</v>
      </c>
    </row>
    <row r="7" spans="1:4" x14ac:dyDescent="0.2">
      <c r="A7" s="66" t="s">
        <v>27</v>
      </c>
      <c r="B7" s="67">
        <v>30.6</v>
      </c>
      <c r="C7" s="67">
        <v>29.8</v>
      </c>
      <c r="D7" s="64">
        <f>SUM(C7-B7)/B7*100</f>
        <v>-2.6143790849673225</v>
      </c>
    </row>
    <row r="8" spans="1:4" x14ac:dyDescent="0.2">
      <c r="A8" s="66"/>
      <c r="B8" s="70"/>
      <c r="C8" s="70"/>
      <c r="D8" s="67"/>
    </row>
    <row r="9" spans="1:4" x14ac:dyDescent="0.2">
      <c r="A9" s="69" t="s">
        <v>21</v>
      </c>
      <c r="B9" s="68"/>
      <c r="C9" s="68"/>
      <c r="D9" s="62"/>
    </row>
    <row r="10" spans="1:4" x14ac:dyDescent="0.2">
      <c r="A10" s="131" t="s">
        <v>20</v>
      </c>
      <c r="B10" s="131"/>
      <c r="C10" s="131"/>
      <c r="D10" s="131"/>
    </row>
    <row r="11" spans="1:4" x14ac:dyDescent="0.2">
      <c r="A11" s="66" t="s">
        <v>19</v>
      </c>
      <c r="B11" s="67">
        <v>43.4</v>
      </c>
      <c r="C11" s="67">
        <v>43.3</v>
      </c>
      <c r="D11" s="64">
        <f>SUM(C11-B11)/B11*100</f>
        <v>-0.23041474654378211</v>
      </c>
    </row>
    <row r="12" spans="1:4" x14ac:dyDescent="0.2">
      <c r="A12" s="66" t="s">
        <v>16</v>
      </c>
      <c r="B12" s="65">
        <v>198</v>
      </c>
      <c r="C12" s="65">
        <v>168</v>
      </c>
      <c r="D12" s="64">
        <f>SUM(C12-B12)/B12*100</f>
        <v>-15.151515151515152</v>
      </c>
    </row>
    <row r="13" spans="1:4" x14ac:dyDescent="0.2">
      <c r="A13" s="63"/>
      <c r="B13" s="63"/>
      <c r="C13" s="63"/>
      <c r="D13" s="63"/>
    </row>
    <row r="14" spans="1:4" x14ac:dyDescent="0.2">
      <c r="A14" s="62"/>
      <c r="B14" s="62"/>
      <c r="C14" s="62"/>
      <c r="D14" s="62"/>
    </row>
    <row r="15" spans="1:4" x14ac:dyDescent="0.2">
      <c r="A15" s="17" t="s">
        <v>14</v>
      </c>
      <c r="B15" s="62"/>
      <c r="C15" s="62"/>
      <c r="D15" s="62"/>
    </row>
  </sheetData>
  <mergeCells count="1">
    <mergeCell ref="A10:D10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6"/>
  <sheetViews>
    <sheetView zoomScale="75" zoomScaleNormal="75" zoomScalePageLayoutView="75" workbookViewId="0">
      <selection activeCell="F49" sqref="F49"/>
    </sheetView>
  </sheetViews>
  <sheetFormatPr defaultColWidth="8.7109375" defaultRowHeight="12.75" x14ac:dyDescent="0.2"/>
  <cols>
    <col min="1" max="1" width="38.7109375" style="61" customWidth="1"/>
    <col min="2" max="3" width="5.42578125" style="61" bestFit="1" customWidth="1"/>
    <col min="4" max="4" width="13.28515625" style="61" customWidth="1"/>
    <col min="5" max="16384" width="8.7109375" style="61"/>
  </cols>
  <sheetData>
    <row r="1" spans="1:4" s="74" customFormat="1" ht="15" x14ac:dyDescent="0.25">
      <c r="A1" s="74" t="s">
        <v>46</v>
      </c>
    </row>
    <row r="4" spans="1:4" x14ac:dyDescent="0.2">
      <c r="A4" s="73"/>
      <c r="B4" s="36">
        <v>2014</v>
      </c>
      <c r="C4" s="36">
        <v>2015</v>
      </c>
      <c r="D4" s="36" t="s">
        <v>30</v>
      </c>
    </row>
    <row r="5" spans="1:4" x14ac:dyDescent="0.2">
      <c r="A5" s="71"/>
      <c r="B5" s="72"/>
      <c r="C5" s="72"/>
      <c r="D5" s="71"/>
    </row>
    <row r="6" spans="1:4" x14ac:dyDescent="0.2">
      <c r="A6" s="69" t="s">
        <v>29</v>
      </c>
      <c r="B6" s="71"/>
      <c r="C6" s="71"/>
      <c r="D6" s="62"/>
    </row>
    <row r="7" spans="1:4" x14ac:dyDescent="0.2">
      <c r="A7" s="66" t="s">
        <v>28</v>
      </c>
      <c r="B7" s="67">
        <v>789.1</v>
      </c>
      <c r="C7" s="67">
        <v>802.8</v>
      </c>
      <c r="D7" s="18">
        <f>SUM(C7-B7)/B7*100</f>
        <v>1.7361551134203437</v>
      </c>
    </row>
    <row r="8" spans="1:4" x14ac:dyDescent="0.2">
      <c r="A8" s="66" t="s">
        <v>27</v>
      </c>
      <c r="B8" s="67">
        <v>72.099999999999994</v>
      </c>
      <c r="C8" s="67">
        <v>72.2</v>
      </c>
      <c r="D8" s="18">
        <f>SUM(C8-B8)/B8*100</f>
        <v>0.13869625520112142</v>
      </c>
    </row>
    <row r="9" spans="1:4" x14ac:dyDescent="0.2">
      <c r="A9" s="66"/>
      <c r="B9" s="70"/>
      <c r="C9" s="70"/>
      <c r="D9" s="67"/>
    </row>
    <row r="10" spans="1:4" x14ac:dyDescent="0.2">
      <c r="A10" s="69" t="s">
        <v>21</v>
      </c>
      <c r="B10" s="68"/>
      <c r="C10" s="68"/>
      <c r="D10" s="62"/>
    </row>
    <row r="11" spans="1:4" x14ac:dyDescent="0.2">
      <c r="A11" s="131" t="s">
        <v>20</v>
      </c>
      <c r="B11" s="131"/>
      <c r="C11" s="131"/>
      <c r="D11" s="131"/>
    </row>
    <row r="12" spans="1:4" x14ac:dyDescent="0.2">
      <c r="A12" s="66" t="s">
        <v>19</v>
      </c>
      <c r="B12" s="67">
        <v>108.6</v>
      </c>
      <c r="C12" s="67">
        <v>109.2</v>
      </c>
      <c r="D12" s="18">
        <f>SUM(C12-B12)/B12*100</f>
        <v>0.55248618784531178</v>
      </c>
    </row>
    <row r="13" spans="1:4" x14ac:dyDescent="0.2">
      <c r="A13" s="66" t="s">
        <v>16</v>
      </c>
      <c r="B13" s="43">
        <v>224</v>
      </c>
      <c r="C13" s="43">
        <v>160</v>
      </c>
      <c r="D13" s="18">
        <f>SUM(C13-B13)/B13*100</f>
        <v>-28.571428571428569</v>
      </c>
    </row>
    <row r="14" spans="1:4" x14ac:dyDescent="0.2">
      <c r="A14" s="63"/>
      <c r="B14" s="63"/>
      <c r="C14" s="63"/>
      <c r="D14" s="63"/>
    </row>
    <row r="15" spans="1:4" x14ac:dyDescent="0.2">
      <c r="A15" s="62"/>
      <c r="B15" s="62"/>
      <c r="C15" s="62"/>
      <c r="D15" s="62"/>
    </row>
    <row r="16" spans="1:4" x14ac:dyDescent="0.2">
      <c r="A16" s="17" t="s">
        <v>14</v>
      </c>
      <c r="B16" s="62"/>
      <c r="C16" s="62"/>
      <c r="D16" s="62"/>
    </row>
  </sheetData>
  <mergeCells count="1">
    <mergeCell ref="A11:D11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7"/>
  <sheetViews>
    <sheetView zoomScale="75" zoomScaleNormal="75" zoomScalePageLayoutView="75" workbookViewId="0">
      <selection activeCell="D46" sqref="D45:D46"/>
    </sheetView>
  </sheetViews>
  <sheetFormatPr defaultColWidth="8.7109375" defaultRowHeight="12.75" x14ac:dyDescent="0.2"/>
  <cols>
    <col min="1" max="1" width="17.140625" style="77" customWidth="1"/>
    <col min="2" max="2" width="13.85546875" style="77" customWidth="1"/>
    <col min="3" max="3" width="14.85546875" style="77" customWidth="1"/>
    <col min="4" max="255" width="8.7109375" style="77"/>
    <col min="256" max="256" width="26.7109375" style="77" customWidth="1"/>
    <col min="257" max="511" width="8.7109375" style="77"/>
    <col min="512" max="512" width="26.7109375" style="77" customWidth="1"/>
    <col min="513" max="767" width="8.7109375" style="77"/>
    <col min="768" max="768" width="26.7109375" style="77" customWidth="1"/>
    <col min="769" max="1023" width="8.7109375" style="77"/>
    <col min="1024" max="1024" width="26.7109375" style="77" customWidth="1"/>
    <col min="1025" max="1279" width="8.7109375" style="77"/>
    <col min="1280" max="1280" width="26.7109375" style="77" customWidth="1"/>
    <col min="1281" max="1535" width="8.7109375" style="77"/>
    <col min="1536" max="1536" width="26.7109375" style="77" customWidth="1"/>
    <col min="1537" max="1791" width="8.7109375" style="77"/>
    <col min="1792" max="1792" width="26.7109375" style="77" customWidth="1"/>
    <col min="1793" max="2047" width="8.7109375" style="77"/>
    <col min="2048" max="2048" width="26.7109375" style="77" customWidth="1"/>
    <col min="2049" max="2303" width="8.7109375" style="77"/>
    <col min="2304" max="2304" width="26.7109375" style="77" customWidth="1"/>
    <col min="2305" max="2559" width="8.7109375" style="77"/>
    <col min="2560" max="2560" width="26.7109375" style="77" customWidth="1"/>
    <col min="2561" max="2815" width="8.7109375" style="77"/>
    <col min="2816" max="2816" width="26.7109375" style="77" customWidth="1"/>
    <col min="2817" max="3071" width="8.7109375" style="77"/>
    <col min="3072" max="3072" width="26.7109375" style="77" customWidth="1"/>
    <col min="3073" max="3327" width="8.7109375" style="77"/>
    <col min="3328" max="3328" width="26.7109375" style="77" customWidth="1"/>
    <col min="3329" max="3583" width="8.7109375" style="77"/>
    <col min="3584" max="3584" width="26.7109375" style="77" customWidth="1"/>
    <col min="3585" max="3839" width="8.7109375" style="77"/>
    <col min="3840" max="3840" width="26.7109375" style="77" customWidth="1"/>
    <col min="3841" max="4095" width="8.7109375" style="77"/>
    <col min="4096" max="4096" width="26.7109375" style="77" customWidth="1"/>
    <col min="4097" max="4351" width="8.7109375" style="77"/>
    <col min="4352" max="4352" width="26.7109375" style="77" customWidth="1"/>
    <col min="4353" max="4607" width="8.7109375" style="77"/>
    <col min="4608" max="4608" width="26.7109375" style="77" customWidth="1"/>
    <col min="4609" max="4863" width="8.7109375" style="77"/>
    <col min="4864" max="4864" width="26.7109375" style="77" customWidth="1"/>
    <col min="4865" max="5119" width="8.7109375" style="77"/>
    <col min="5120" max="5120" width="26.7109375" style="77" customWidth="1"/>
    <col min="5121" max="5375" width="8.7109375" style="77"/>
    <col min="5376" max="5376" width="26.7109375" style="77" customWidth="1"/>
    <col min="5377" max="5631" width="8.7109375" style="77"/>
    <col min="5632" max="5632" width="26.7109375" style="77" customWidth="1"/>
    <col min="5633" max="5887" width="8.7109375" style="77"/>
    <col min="5888" max="5888" width="26.7109375" style="77" customWidth="1"/>
    <col min="5889" max="6143" width="8.7109375" style="77"/>
    <col min="6144" max="6144" width="26.7109375" style="77" customWidth="1"/>
    <col min="6145" max="6399" width="8.7109375" style="77"/>
    <col min="6400" max="6400" width="26.7109375" style="77" customWidth="1"/>
    <col min="6401" max="6655" width="8.7109375" style="77"/>
    <col min="6656" max="6656" width="26.7109375" style="77" customWidth="1"/>
    <col min="6657" max="6911" width="8.7109375" style="77"/>
    <col min="6912" max="6912" width="26.7109375" style="77" customWidth="1"/>
    <col min="6913" max="7167" width="8.7109375" style="77"/>
    <col min="7168" max="7168" width="26.7109375" style="77" customWidth="1"/>
    <col min="7169" max="7423" width="8.7109375" style="77"/>
    <col min="7424" max="7424" width="26.7109375" style="77" customWidth="1"/>
    <col min="7425" max="7679" width="8.7109375" style="77"/>
    <col min="7680" max="7680" width="26.7109375" style="77" customWidth="1"/>
    <col min="7681" max="7935" width="8.7109375" style="77"/>
    <col min="7936" max="7936" width="26.7109375" style="77" customWidth="1"/>
    <col min="7937" max="8191" width="8.7109375" style="77"/>
    <col min="8192" max="8192" width="26.7109375" style="77" customWidth="1"/>
    <col min="8193" max="8447" width="8.7109375" style="77"/>
    <col min="8448" max="8448" width="26.7109375" style="77" customWidth="1"/>
    <col min="8449" max="8703" width="8.7109375" style="77"/>
    <col min="8704" max="8704" width="26.7109375" style="77" customWidth="1"/>
    <col min="8705" max="8959" width="8.7109375" style="77"/>
    <col min="8960" max="8960" width="26.7109375" style="77" customWidth="1"/>
    <col min="8961" max="9215" width="8.7109375" style="77"/>
    <col min="9216" max="9216" width="26.7109375" style="77" customWidth="1"/>
    <col min="9217" max="9471" width="8.7109375" style="77"/>
    <col min="9472" max="9472" width="26.7109375" style="77" customWidth="1"/>
    <col min="9473" max="9727" width="8.7109375" style="77"/>
    <col min="9728" max="9728" width="26.7109375" style="77" customWidth="1"/>
    <col min="9729" max="9983" width="8.7109375" style="77"/>
    <col min="9984" max="9984" width="26.7109375" style="77" customWidth="1"/>
    <col min="9985" max="10239" width="8.7109375" style="77"/>
    <col min="10240" max="10240" width="26.7109375" style="77" customWidth="1"/>
    <col min="10241" max="10495" width="8.7109375" style="77"/>
    <col min="10496" max="10496" width="26.7109375" style="77" customWidth="1"/>
    <col min="10497" max="10751" width="8.7109375" style="77"/>
    <col min="10752" max="10752" width="26.7109375" style="77" customWidth="1"/>
    <col min="10753" max="11007" width="8.7109375" style="77"/>
    <col min="11008" max="11008" width="26.7109375" style="77" customWidth="1"/>
    <col min="11009" max="11263" width="8.7109375" style="77"/>
    <col min="11264" max="11264" width="26.7109375" style="77" customWidth="1"/>
    <col min="11265" max="11519" width="8.7109375" style="77"/>
    <col min="11520" max="11520" width="26.7109375" style="77" customWidth="1"/>
    <col min="11521" max="11775" width="8.7109375" style="77"/>
    <col min="11776" max="11776" width="26.7109375" style="77" customWidth="1"/>
    <col min="11777" max="12031" width="8.7109375" style="77"/>
    <col min="12032" max="12032" width="26.7109375" style="77" customWidth="1"/>
    <col min="12033" max="12287" width="8.7109375" style="77"/>
    <col min="12288" max="12288" width="26.7109375" style="77" customWidth="1"/>
    <col min="12289" max="12543" width="8.7109375" style="77"/>
    <col min="12544" max="12544" width="26.7109375" style="77" customWidth="1"/>
    <col min="12545" max="12799" width="8.7109375" style="77"/>
    <col min="12800" max="12800" width="26.7109375" style="77" customWidth="1"/>
    <col min="12801" max="13055" width="8.7109375" style="77"/>
    <col min="13056" max="13056" width="26.7109375" style="77" customWidth="1"/>
    <col min="13057" max="13311" width="8.7109375" style="77"/>
    <col min="13312" max="13312" width="26.7109375" style="77" customWidth="1"/>
    <col min="13313" max="13567" width="8.7109375" style="77"/>
    <col min="13568" max="13568" width="26.7109375" style="77" customWidth="1"/>
    <col min="13569" max="13823" width="8.7109375" style="77"/>
    <col min="13824" max="13824" width="26.7109375" style="77" customWidth="1"/>
    <col min="13825" max="14079" width="8.7109375" style="77"/>
    <col min="14080" max="14080" width="26.7109375" style="77" customWidth="1"/>
    <col min="14081" max="14335" width="8.7109375" style="77"/>
    <col min="14336" max="14336" width="26.7109375" style="77" customWidth="1"/>
    <col min="14337" max="14591" width="8.7109375" style="77"/>
    <col min="14592" max="14592" width="26.7109375" style="77" customWidth="1"/>
    <col min="14593" max="14847" width="8.7109375" style="77"/>
    <col min="14848" max="14848" width="26.7109375" style="77" customWidth="1"/>
    <col min="14849" max="15103" width="8.7109375" style="77"/>
    <col min="15104" max="15104" width="26.7109375" style="77" customWidth="1"/>
    <col min="15105" max="15359" width="8.7109375" style="77"/>
    <col min="15360" max="15360" width="26.7109375" style="77" customWidth="1"/>
    <col min="15361" max="15615" width="8.7109375" style="77"/>
    <col min="15616" max="15616" width="26.7109375" style="77" customWidth="1"/>
    <col min="15617" max="15871" width="8.7109375" style="77"/>
    <col min="15872" max="15872" width="26.7109375" style="77" customWidth="1"/>
    <col min="15873" max="16127" width="8.7109375" style="77"/>
    <col min="16128" max="16128" width="26.7109375" style="77" customWidth="1"/>
    <col min="16129" max="16384" width="8.7109375" style="77"/>
  </cols>
  <sheetData>
    <row r="1" spans="1:5" x14ac:dyDescent="0.2">
      <c r="A1" s="82" t="s">
        <v>79</v>
      </c>
      <c r="B1" s="82"/>
      <c r="C1" s="82"/>
      <c r="D1" s="82"/>
      <c r="E1" s="82"/>
    </row>
    <row r="2" spans="1:5" x14ac:dyDescent="0.2">
      <c r="A2" s="82"/>
      <c r="B2" s="82"/>
      <c r="C2" s="82"/>
      <c r="D2" s="82"/>
      <c r="E2" s="82"/>
    </row>
    <row r="3" spans="1:5" x14ac:dyDescent="0.2">
      <c r="A3" s="88"/>
      <c r="B3" s="88"/>
      <c r="C3" s="88"/>
      <c r="D3" s="88"/>
      <c r="E3" s="87" t="s">
        <v>78</v>
      </c>
    </row>
    <row r="4" spans="1:5" ht="38.25" x14ac:dyDescent="0.2">
      <c r="A4" s="86"/>
      <c r="B4" s="85">
        <v>2014</v>
      </c>
      <c r="C4" s="85">
        <v>2015</v>
      </c>
      <c r="D4" s="84" t="s">
        <v>30</v>
      </c>
      <c r="E4" s="84" t="s">
        <v>77</v>
      </c>
    </row>
    <row r="5" spans="1:5" x14ac:dyDescent="0.2">
      <c r="A5" s="81"/>
      <c r="B5" s="81"/>
      <c r="C5" s="81"/>
      <c r="D5" s="81"/>
      <c r="E5" s="83"/>
    </row>
    <row r="6" spans="1:5" x14ac:dyDescent="0.2">
      <c r="A6" s="81" t="s">
        <v>76</v>
      </c>
      <c r="B6" s="127">
        <v>8010.9</v>
      </c>
      <c r="C6" s="127">
        <v>7902.29</v>
      </c>
      <c r="D6" s="80">
        <f t="shared" ref="D6:D34" si="0">(C6-B6)/B6*100</f>
        <v>-1.3557777528117898</v>
      </c>
      <c r="E6" s="80">
        <f t="shared" ref="E6:E34" si="1">C6/C$34*100</f>
        <v>2.0256597738316713</v>
      </c>
    </row>
    <row r="7" spans="1:5" x14ac:dyDescent="0.2">
      <c r="A7" s="81" t="s">
        <v>75</v>
      </c>
      <c r="B7" s="127">
        <v>3995.21</v>
      </c>
      <c r="C7" s="127">
        <v>3615.73</v>
      </c>
      <c r="D7" s="80">
        <f t="shared" si="0"/>
        <v>-9.4983743032281165</v>
      </c>
      <c r="E7" s="80">
        <f t="shared" si="1"/>
        <v>0.92685016799388398</v>
      </c>
    </row>
    <row r="8" spans="1:5" x14ac:dyDescent="0.2">
      <c r="A8" s="81" t="s">
        <v>74</v>
      </c>
      <c r="B8" s="127">
        <v>4840.8500000000004</v>
      </c>
      <c r="C8" s="127">
        <v>4471.26</v>
      </c>
      <c r="D8" s="80">
        <f t="shared" si="0"/>
        <v>-7.6348161996343649</v>
      </c>
      <c r="E8" s="80">
        <f t="shared" si="1"/>
        <v>1.146155294268193</v>
      </c>
    </row>
    <row r="9" spans="1:5" x14ac:dyDescent="0.2">
      <c r="A9" s="81" t="s">
        <v>73</v>
      </c>
      <c r="B9" s="127">
        <v>10788.55</v>
      </c>
      <c r="C9" s="127">
        <v>10163.49</v>
      </c>
      <c r="D9" s="80">
        <f t="shared" si="0"/>
        <v>-5.7937350246325927</v>
      </c>
      <c r="E9" s="80">
        <f t="shared" si="1"/>
        <v>2.6052919919087323</v>
      </c>
    </row>
    <row r="10" spans="1:5" x14ac:dyDescent="0.2">
      <c r="A10" s="81" t="s">
        <v>72</v>
      </c>
      <c r="B10" s="127">
        <v>57479</v>
      </c>
      <c r="C10" s="127">
        <v>52393.97</v>
      </c>
      <c r="D10" s="80">
        <f t="shared" si="0"/>
        <v>-8.846761425912069</v>
      </c>
      <c r="E10" s="80">
        <f t="shared" si="1"/>
        <v>13.430582453990347</v>
      </c>
    </row>
    <row r="11" spans="1:5" x14ac:dyDescent="0.2">
      <c r="A11" s="81" t="s">
        <v>71</v>
      </c>
      <c r="B11" s="127">
        <v>842.02</v>
      </c>
      <c r="C11" s="127">
        <v>840.24</v>
      </c>
      <c r="D11" s="80">
        <f t="shared" si="0"/>
        <v>-0.21139640388589021</v>
      </c>
      <c r="E11" s="80">
        <f t="shared" si="1"/>
        <v>0.21538571330137513</v>
      </c>
    </row>
    <row r="12" spans="1:5" x14ac:dyDescent="0.2">
      <c r="A12" s="81" t="s">
        <v>70</v>
      </c>
      <c r="B12" s="127">
        <v>7367.03</v>
      </c>
      <c r="C12" s="127">
        <v>7518.51</v>
      </c>
      <c r="D12" s="80">
        <f t="shared" si="0"/>
        <v>2.0561881789540761</v>
      </c>
      <c r="E12" s="80">
        <f t="shared" si="1"/>
        <v>1.9272822518727053</v>
      </c>
    </row>
    <row r="13" spans="1:5" x14ac:dyDescent="0.2">
      <c r="A13" s="81" t="s">
        <v>69</v>
      </c>
      <c r="B13" s="127">
        <v>9696.3700000000008</v>
      </c>
      <c r="C13" s="127">
        <v>10006.719999999999</v>
      </c>
      <c r="D13" s="80">
        <f t="shared" si="0"/>
        <v>3.2006823171970384</v>
      </c>
      <c r="E13" s="80">
        <f t="shared" si="1"/>
        <v>2.5651058328657719</v>
      </c>
    </row>
    <row r="14" spans="1:5" x14ac:dyDescent="0.2">
      <c r="A14" s="81" t="s">
        <v>68</v>
      </c>
      <c r="B14" s="127">
        <v>40859.29</v>
      </c>
      <c r="C14" s="127">
        <v>41652.17</v>
      </c>
      <c r="D14" s="80">
        <f t="shared" si="0"/>
        <v>1.9405134058863904</v>
      </c>
      <c r="E14" s="80">
        <f t="shared" si="1"/>
        <v>10.677047445967982</v>
      </c>
    </row>
    <row r="15" spans="1:5" x14ac:dyDescent="0.2">
      <c r="A15" s="81" t="s">
        <v>67</v>
      </c>
      <c r="B15" s="127">
        <v>71782.2</v>
      </c>
      <c r="C15" s="127">
        <v>72058.33</v>
      </c>
      <c r="D15" s="80">
        <f t="shared" si="0"/>
        <v>0.38467753844268449</v>
      </c>
      <c r="E15" s="80">
        <f t="shared" si="1"/>
        <v>18.471311537603398</v>
      </c>
    </row>
    <row r="16" spans="1:5" x14ac:dyDescent="0.2">
      <c r="A16" s="81" t="s">
        <v>66</v>
      </c>
      <c r="B16" s="127">
        <v>1937.68</v>
      </c>
      <c r="C16" s="127">
        <v>2036.89</v>
      </c>
      <c r="D16" s="80">
        <f t="shared" si="0"/>
        <v>5.1200404607571954</v>
      </c>
      <c r="E16" s="80">
        <f t="shared" si="1"/>
        <v>0.52213296863567316</v>
      </c>
    </row>
    <row r="17" spans="1:5" x14ac:dyDescent="0.2">
      <c r="A17" s="81" t="s">
        <v>65</v>
      </c>
      <c r="B17" s="127">
        <v>49487.45</v>
      </c>
      <c r="C17" s="127">
        <v>50525.56</v>
      </c>
      <c r="D17" s="80">
        <f t="shared" si="0"/>
        <v>2.0977237663286363</v>
      </c>
      <c r="E17" s="80">
        <f t="shared" si="1"/>
        <v>12.951637366170887</v>
      </c>
    </row>
    <row r="18" spans="1:5" x14ac:dyDescent="0.2">
      <c r="A18" s="82" t="s">
        <v>64</v>
      </c>
      <c r="B18" s="127">
        <v>662.27</v>
      </c>
      <c r="C18" s="127">
        <v>646.12</v>
      </c>
      <c r="D18" s="80">
        <f t="shared" si="0"/>
        <v>-2.4385824512660967</v>
      </c>
      <c r="E18" s="80">
        <f t="shared" si="1"/>
        <v>0.1656253178595217</v>
      </c>
    </row>
    <row r="19" spans="1:5" x14ac:dyDescent="0.2">
      <c r="A19" s="81" t="s">
        <v>63</v>
      </c>
      <c r="B19" s="127">
        <v>1118.6500000000001</v>
      </c>
      <c r="C19" s="127">
        <v>1235.01</v>
      </c>
      <c r="D19" s="80">
        <f t="shared" si="0"/>
        <v>10.401823626692879</v>
      </c>
      <c r="E19" s="80">
        <f t="shared" si="1"/>
        <v>0.31658039344036382</v>
      </c>
    </row>
    <row r="20" spans="1:5" x14ac:dyDescent="0.2">
      <c r="A20" s="81" t="s">
        <v>62</v>
      </c>
      <c r="B20" s="127">
        <v>2357.96</v>
      </c>
      <c r="C20" s="127">
        <v>2386.35</v>
      </c>
      <c r="D20" s="80">
        <f t="shared" si="0"/>
        <v>1.2040068533817312</v>
      </c>
      <c r="E20" s="80">
        <f t="shared" si="1"/>
        <v>0.61171295931726233</v>
      </c>
    </row>
    <row r="21" spans="1:5" x14ac:dyDescent="0.2">
      <c r="A21" s="81" t="s">
        <v>61</v>
      </c>
      <c r="B21" s="127">
        <v>418.35</v>
      </c>
      <c r="C21" s="127">
        <v>370.58</v>
      </c>
      <c r="D21" s="80">
        <f t="shared" si="0"/>
        <v>-11.418668578941087</v>
      </c>
      <c r="E21" s="80">
        <f t="shared" si="1"/>
        <v>9.499385608305197E-2</v>
      </c>
    </row>
    <row r="22" spans="1:5" x14ac:dyDescent="0.2">
      <c r="A22" s="81" t="s">
        <v>60</v>
      </c>
      <c r="B22" s="127">
        <v>7655.54</v>
      </c>
      <c r="C22" s="127">
        <v>7315.1</v>
      </c>
      <c r="D22" s="80">
        <f t="shared" si="0"/>
        <v>-4.4469756542320926</v>
      </c>
      <c r="E22" s="80">
        <f t="shared" si="1"/>
        <v>1.8751404734015154</v>
      </c>
    </row>
    <row r="23" spans="1:5" x14ac:dyDescent="0.2">
      <c r="A23" s="81" t="s">
        <v>59</v>
      </c>
      <c r="B23" s="127">
        <v>117.8</v>
      </c>
      <c r="C23" s="127">
        <v>120.45</v>
      </c>
      <c r="D23" s="80">
        <f t="shared" si="0"/>
        <v>2.2495755517826876</v>
      </c>
      <c r="E23" s="80">
        <f t="shared" si="1"/>
        <v>3.0875951117717119E-2</v>
      </c>
    </row>
    <row r="24" spans="1:5" x14ac:dyDescent="0.2">
      <c r="A24" s="81" t="s">
        <v>58</v>
      </c>
      <c r="B24" s="127">
        <v>26249.18</v>
      </c>
      <c r="C24" s="127">
        <v>26058.16</v>
      </c>
      <c r="D24" s="80">
        <f t="shared" si="0"/>
        <v>-0.7277179706185124</v>
      </c>
      <c r="E24" s="80">
        <f t="shared" si="1"/>
        <v>6.6797050591751894</v>
      </c>
    </row>
    <row r="25" spans="1:5" x14ac:dyDescent="0.2">
      <c r="A25" s="81" t="s">
        <v>57</v>
      </c>
      <c r="B25" s="127">
        <v>6574.94</v>
      </c>
      <c r="C25" s="127">
        <v>6456.63</v>
      </c>
      <c r="D25" s="80">
        <f t="shared" si="0"/>
        <v>-1.7994080554347189</v>
      </c>
      <c r="E25" s="80">
        <f t="shared" si="1"/>
        <v>1.6550817124548434</v>
      </c>
    </row>
    <row r="26" spans="1:5" x14ac:dyDescent="0.2">
      <c r="A26" s="81" t="s">
        <v>56</v>
      </c>
      <c r="B26" s="127">
        <v>22616.98</v>
      </c>
      <c r="C26" s="127">
        <v>22026.49</v>
      </c>
      <c r="D26" s="80">
        <f t="shared" si="0"/>
        <v>-2.6108260254021447</v>
      </c>
      <c r="E26" s="80">
        <f t="shared" si="1"/>
        <v>5.6462335287246574</v>
      </c>
    </row>
    <row r="27" spans="1:5" x14ac:dyDescent="0.2">
      <c r="A27" s="81" t="s">
        <v>55</v>
      </c>
      <c r="B27" s="127">
        <v>6365</v>
      </c>
      <c r="C27" s="127">
        <v>6490.04</v>
      </c>
      <c r="D27" s="80">
        <f t="shared" si="0"/>
        <v>1.9644933228593866</v>
      </c>
      <c r="E27" s="80">
        <f t="shared" si="1"/>
        <v>1.6636459758574413</v>
      </c>
    </row>
    <row r="28" spans="1:5" x14ac:dyDescent="0.2">
      <c r="A28" s="81" t="s">
        <v>54</v>
      </c>
      <c r="B28" s="127">
        <v>15228.77</v>
      </c>
      <c r="C28" s="127">
        <v>13638.21</v>
      </c>
      <c r="D28" s="80">
        <f t="shared" si="0"/>
        <v>-10.444441671914417</v>
      </c>
      <c r="E28" s="80">
        <f t="shared" si="1"/>
        <v>3.4959958928448387</v>
      </c>
    </row>
    <row r="29" spans="1:5" x14ac:dyDescent="0.2">
      <c r="A29" s="81" t="s">
        <v>53</v>
      </c>
      <c r="B29" s="127">
        <v>1249.48</v>
      </c>
      <c r="C29" s="127">
        <v>1265.4000000000001</v>
      </c>
      <c r="D29" s="80">
        <f t="shared" si="0"/>
        <v>1.2741300380958536</v>
      </c>
      <c r="E29" s="80">
        <f t="shared" si="1"/>
        <v>0.32437051510468451</v>
      </c>
    </row>
    <row r="30" spans="1:5" x14ac:dyDescent="0.2">
      <c r="A30" s="81" t="s">
        <v>52</v>
      </c>
      <c r="B30" s="127">
        <v>2267.84</v>
      </c>
      <c r="C30" s="127">
        <v>2031.48</v>
      </c>
      <c r="D30" s="80">
        <f t="shared" si="0"/>
        <v>-10.422252010723867</v>
      </c>
      <c r="E30" s="80">
        <f t="shared" si="1"/>
        <v>0.52074617830319614</v>
      </c>
    </row>
    <row r="31" spans="1:5" x14ac:dyDescent="0.2">
      <c r="A31" s="81" t="s">
        <v>51</v>
      </c>
      <c r="B31" s="127">
        <v>3702.62</v>
      </c>
      <c r="C31" s="127">
        <v>3468.19</v>
      </c>
      <c r="D31" s="80">
        <f t="shared" si="0"/>
        <v>-6.3314625859526448</v>
      </c>
      <c r="E31" s="80">
        <f t="shared" si="1"/>
        <v>0.88903001168082474</v>
      </c>
    </row>
    <row r="32" spans="1:5" x14ac:dyDescent="0.2">
      <c r="A32" s="81" t="s">
        <v>50</v>
      </c>
      <c r="B32" s="127">
        <v>5879.89</v>
      </c>
      <c r="C32" s="127">
        <v>5815.42</v>
      </c>
      <c r="D32" s="80">
        <f t="shared" si="0"/>
        <v>-1.0964490832311531</v>
      </c>
      <c r="E32" s="80">
        <f t="shared" si="1"/>
        <v>1.4907150157658322</v>
      </c>
    </row>
    <row r="33" spans="1:5" x14ac:dyDescent="0.2">
      <c r="A33" s="81" t="s">
        <v>49</v>
      </c>
      <c r="B33" s="127">
        <v>30167.64</v>
      </c>
      <c r="C33" s="127">
        <v>27600.62</v>
      </c>
      <c r="D33" s="80">
        <f t="shared" si="0"/>
        <v>-8.5091840130683085</v>
      </c>
      <c r="E33" s="80">
        <f t="shared" si="1"/>
        <v>7.0750966703087208</v>
      </c>
    </row>
    <row r="34" spans="1:5" s="126" customFormat="1" x14ac:dyDescent="0.2">
      <c r="A34" s="124" t="s">
        <v>48</v>
      </c>
      <c r="B34" s="128">
        <v>399719.45</v>
      </c>
      <c r="C34" s="128">
        <v>390109.44</v>
      </c>
      <c r="D34" s="125">
        <f t="shared" si="0"/>
        <v>-2.40418873787603</v>
      </c>
      <c r="E34" s="125">
        <f t="shared" si="1"/>
        <v>100</v>
      </c>
    </row>
    <row r="35" spans="1:5" x14ac:dyDescent="0.2">
      <c r="A35" s="79"/>
      <c r="B35" s="79"/>
      <c r="C35" s="79"/>
      <c r="D35" s="79"/>
      <c r="E35" s="79"/>
    </row>
    <row r="37" spans="1:5" x14ac:dyDescent="0.2">
      <c r="A37" s="78" t="s">
        <v>47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6"/>
  <sheetViews>
    <sheetView zoomScale="75" zoomScaleNormal="75" zoomScalePageLayoutView="75" workbookViewId="0">
      <selection activeCell="F49" sqref="F49"/>
    </sheetView>
  </sheetViews>
  <sheetFormatPr defaultColWidth="8.7109375" defaultRowHeight="12.75" x14ac:dyDescent="0.2"/>
  <cols>
    <col min="1" max="1" width="28" style="77" customWidth="1"/>
    <col min="2" max="3" width="8.7109375" style="77"/>
    <col min="4" max="4" width="14.140625" style="77" customWidth="1"/>
    <col min="5" max="16384" width="8.7109375" style="77"/>
  </cols>
  <sheetData>
    <row r="1" spans="1:4" x14ac:dyDescent="0.2">
      <c r="A1" s="100" t="s">
        <v>97</v>
      </c>
      <c r="B1" s="100"/>
      <c r="C1" s="100"/>
      <c r="D1" s="100"/>
    </row>
    <row r="2" spans="1:4" x14ac:dyDescent="0.2">
      <c r="A2" s="99"/>
      <c r="B2" s="99"/>
      <c r="C2" s="99"/>
      <c r="D2" s="99"/>
    </row>
    <row r="3" spans="1:4" x14ac:dyDescent="0.2">
      <c r="A3" s="98"/>
      <c r="B3" s="98">
        <v>2014</v>
      </c>
      <c r="C3" s="98">
        <v>2015</v>
      </c>
      <c r="D3" s="97" t="s">
        <v>30</v>
      </c>
    </row>
    <row r="5" spans="1:4" x14ac:dyDescent="0.2">
      <c r="A5" s="78" t="s">
        <v>96</v>
      </c>
      <c r="B5" s="93">
        <v>110.8</v>
      </c>
      <c r="C5" s="93">
        <v>103.7</v>
      </c>
      <c r="D5" s="92">
        <f t="shared" ref="D5:D13" si="0">(C5-B5)/B5*100</f>
        <v>-6.4079422382671432</v>
      </c>
    </row>
    <row r="6" spans="1:4" x14ac:dyDescent="0.2">
      <c r="A6" s="78" t="s">
        <v>95</v>
      </c>
      <c r="B6" s="93">
        <v>114.7</v>
      </c>
      <c r="C6" s="93">
        <v>119.9</v>
      </c>
      <c r="D6" s="92">
        <f t="shared" si="0"/>
        <v>4.5335658238884067</v>
      </c>
    </row>
    <row r="7" spans="1:4" x14ac:dyDescent="0.2">
      <c r="A7" s="78" t="s">
        <v>94</v>
      </c>
      <c r="B7" s="93">
        <v>140.30000000000001</v>
      </c>
      <c r="C7" s="93">
        <v>108.8</v>
      </c>
      <c r="D7" s="92">
        <f t="shared" si="0"/>
        <v>-22.451888809693521</v>
      </c>
    </row>
    <row r="8" spans="1:4" x14ac:dyDescent="0.2">
      <c r="A8" s="78" t="s">
        <v>93</v>
      </c>
      <c r="B8" s="93">
        <v>96.9</v>
      </c>
      <c r="C8" s="93">
        <v>101.5</v>
      </c>
      <c r="D8" s="92">
        <f t="shared" si="0"/>
        <v>4.7471620227038125</v>
      </c>
    </row>
    <row r="9" spans="1:4" x14ac:dyDescent="0.2">
      <c r="A9" s="78" t="s">
        <v>92</v>
      </c>
      <c r="B9" s="93">
        <v>86.1</v>
      </c>
      <c r="C9" s="93">
        <v>88.7</v>
      </c>
      <c r="D9" s="92">
        <f t="shared" si="0"/>
        <v>3.0197444831591276</v>
      </c>
    </row>
    <row r="10" spans="1:4" x14ac:dyDescent="0.2">
      <c r="A10" s="78" t="s">
        <v>91</v>
      </c>
      <c r="B10" s="93">
        <v>101.8</v>
      </c>
      <c r="C10" s="93">
        <v>110.3</v>
      </c>
      <c r="D10" s="92">
        <f t="shared" si="0"/>
        <v>8.3497053045186647</v>
      </c>
    </row>
    <row r="11" spans="1:4" x14ac:dyDescent="0.2">
      <c r="A11" s="78" t="s">
        <v>90</v>
      </c>
      <c r="B11" s="93">
        <v>121.7</v>
      </c>
      <c r="C11" s="93">
        <v>123.9</v>
      </c>
      <c r="D11" s="92">
        <f t="shared" si="0"/>
        <v>1.8077239112571923</v>
      </c>
    </row>
    <row r="12" spans="1:4" x14ac:dyDescent="0.2">
      <c r="A12" s="78" t="s">
        <v>89</v>
      </c>
      <c r="B12" s="93">
        <v>107.6</v>
      </c>
      <c r="C12" s="93">
        <v>119</v>
      </c>
      <c r="D12" s="92">
        <f t="shared" si="0"/>
        <v>10.594795539033463</v>
      </c>
    </row>
    <row r="13" spans="1:4" x14ac:dyDescent="0.2">
      <c r="A13" s="94" t="s">
        <v>88</v>
      </c>
      <c r="B13" s="90">
        <v>104.4</v>
      </c>
      <c r="C13" s="90">
        <v>104.4</v>
      </c>
      <c r="D13" s="89">
        <f t="shared" si="0"/>
        <v>0</v>
      </c>
    </row>
    <row r="14" spans="1:4" x14ac:dyDescent="0.2">
      <c r="A14" s="96"/>
      <c r="B14" s="93"/>
      <c r="C14" s="93"/>
      <c r="D14" s="92"/>
    </row>
    <row r="15" spans="1:4" x14ac:dyDescent="0.2">
      <c r="A15" s="78" t="s">
        <v>87</v>
      </c>
      <c r="B15" s="93">
        <v>110.5</v>
      </c>
      <c r="C15" s="93">
        <v>113.9</v>
      </c>
      <c r="D15" s="92">
        <f t="shared" ref="D15:D21" si="1">(C15-B15)/B15*100</f>
        <v>3.076923076923082</v>
      </c>
    </row>
    <row r="16" spans="1:4" x14ac:dyDescent="0.2">
      <c r="A16" s="78" t="s">
        <v>86</v>
      </c>
      <c r="B16" s="93">
        <v>107.2</v>
      </c>
      <c r="C16" s="93">
        <v>97</v>
      </c>
      <c r="D16" s="92">
        <f t="shared" si="1"/>
        <v>-9.5149253731343304</v>
      </c>
    </row>
    <row r="17" spans="1:4" x14ac:dyDescent="0.2">
      <c r="A17" s="78" t="s">
        <v>85</v>
      </c>
      <c r="B17" s="93">
        <v>102.9</v>
      </c>
      <c r="C17" s="93">
        <v>105.9</v>
      </c>
      <c r="D17" s="92">
        <f t="shared" si="1"/>
        <v>2.9154518950437316</v>
      </c>
    </row>
    <row r="18" spans="1:4" x14ac:dyDescent="0.2">
      <c r="A18" s="78" t="s">
        <v>84</v>
      </c>
      <c r="B18" s="93">
        <v>117.2</v>
      </c>
      <c r="C18" s="93">
        <v>116.7</v>
      </c>
      <c r="D18" s="92">
        <f t="shared" si="1"/>
        <v>-0.42662116040955633</v>
      </c>
    </row>
    <row r="19" spans="1:4" x14ac:dyDescent="0.2">
      <c r="A19" s="78" t="s">
        <v>83</v>
      </c>
      <c r="B19" s="93">
        <v>122.3</v>
      </c>
      <c r="C19" s="93">
        <v>103.6</v>
      </c>
      <c r="D19" s="92">
        <f t="shared" si="1"/>
        <v>-15.290269828291089</v>
      </c>
    </row>
    <row r="20" spans="1:4" x14ac:dyDescent="0.2">
      <c r="A20" s="78" t="s">
        <v>82</v>
      </c>
      <c r="B20" s="93">
        <v>107.1</v>
      </c>
      <c r="C20" s="93">
        <v>109.9</v>
      </c>
      <c r="D20" s="92">
        <f t="shared" si="1"/>
        <v>2.614379084967331</v>
      </c>
    </row>
    <row r="21" spans="1:4" x14ac:dyDescent="0.2">
      <c r="A21" s="95" t="s">
        <v>81</v>
      </c>
      <c r="B21" s="90">
        <v>113.8</v>
      </c>
      <c r="C21" s="90">
        <v>106.3</v>
      </c>
      <c r="D21" s="89">
        <f t="shared" si="1"/>
        <v>-6.5905096660808429</v>
      </c>
    </row>
    <row r="22" spans="1:4" x14ac:dyDescent="0.2">
      <c r="A22" s="94"/>
      <c r="B22" s="93"/>
      <c r="C22" s="93"/>
      <c r="D22" s="92"/>
    </row>
    <row r="23" spans="1:4" x14ac:dyDescent="0.2">
      <c r="A23" s="91" t="s">
        <v>80</v>
      </c>
      <c r="B23" s="90">
        <v>108.5</v>
      </c>
      <c r="C23" s="90">
        <v>105.4</v>
      </c>
      <c r="D23" s="89">
        <f>(C23-B23)/B23*100</f>
        <v>-2.8571428571428519</v>
      </c>
    </row>
    <row r="24" spans="1:4" x14ac:dyDescent="0.2">
      <c r="A24" s="79"/>
      <c r="B24" s="79"/>
      <c r="C24" s="79"/>
      <c r="D24" s="79"/>
    </row>
    <row r="26" spans="1:4" x14ac:dyDescent="0.2">
      <c r="A26" s="78" t="s">
        <v>47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0"/>
  <sheetViews>
    <sheetView topLeftCell="D1" zoomScale="75" zoomScaleNormal="75" zoomScalePageLayoutView="75" workbookViewId="0">
      <selection activeCell="F49" sqref="F49"/>
    </sheetView>
  </sheetViews>
  <sheetFormatPr defaultColWidth="8.7109375" defaultRowHeight="12.75" x14ac:dyDescent="0.2"/>
  <cols>
    <col min="1" max="1" width="19.7109375" style="101" customWidth="1"/>
    <col min="2" max="2" width="14.140625" style="101" customWidth="1"/>
    <col min="3" max="3" width="13.42578125" style="101" customWidth="1"/>
    <col min="4" max="4" width="3.28515625" style="101" customWidth="1"/>
    <col min="5" max="5" width="11.7109375" style="101" customWidth="1"/>
    <col min="6" max="6" width="12.28515625" style="101" customWidth="1"/>
    <col min="7" max="7" width="2.7109375" style="101" customWidth="1"/>
    <col min="8" max="8" width="8.7109375" style="101"/>
    <col min="9" max="9" width="12.140625" style="101" bestFit="1" customWidth="1"/>
    <col min="10" max="234" width="8.7109375" style="101"/>
    <col min="235" max="235" width="19.7109375" style="101" customWidth="1"/>
    <col min="236" max="236" width="18.28515625" style="101" customWidth="1"/>
    <col min="237" max="237" width="17.140625" style="101" customWidth="1"/>
    <col min="238" max="238" width="3.28515625" style="101" customWidth="1"/>
    <col min="239" max="239" width="11.7109375" style="101" customWidth="1"/>
    <col min="240" max="240" width="12.28515625" style="101" customWidth="1"/>
    <col min="241" max="241" width="3.140625" style="101" customWidth="1"/>
    <col min="242" max="242" width="8.7109375" style="101"/>
    <col min="243" max="243" width="12.140625" style="101" bestFit="1" customWidth="1"/>
    <col min="244" max="244" width="12.140625" style="101" customWidth="1"/>
    <col min="245" max="490" width="8.7109375" style="101"/>
    <col min="491" max="491" width="19.7109375" style="101" customWidth="1"/>
    <col min="492" max="492" width="18.28515625" style="101" customWidth="1"/>
    <col min="493" max="493" width="17.140625" style="101" customWidth="1"/>
    <col min="494" max="494" width="3.28515625" style="101" customWidth="1"/>
    <col min="495" max="495" width="11.7109375" style="101" customWidth="1"/>
    <col min="496" max="496" width="12.28515625" style="101" customWidth="1"/>
    <col min="497" max="497" width="3.140625" style="101" customWidth="1"/>
    <col min="498" max="498" width="8.7109375" style="101"/>
    <col min="499" max="499" width="12.140625" style="101" bestFit="1" customWidth="1"/>
    <col min="500" max="500" width="12.140625" style="101" customWidth="1"/>
    <col min="501" max="746" width="8.7109375" style="101"/>
    <col min="747" max="747" width="19.7109375" style="101" customWidth="1"/>
    <col min="748" max="748" width="18.28515625" style="101" customWidth="1"/>
    <col min="749" max="749" width="17.140625" style="101" customWidth="1"/>
    <col min="750" max="750" width="3.28515625" style="101" customWidth="1"/>
    <col min="751" max="751" width="11.7109375" style="101" customWidth="1"/>
    <col min="752" max="752" width="12.28515625" style="101" customWidth="1"/>
    <col min="753" max="753" width="3.140625" style="101" customWidth="1"/>
    <col min="754" max="754" width="8.7109375" style="101"/>
    <col min="755" max="755" width="12.140625" style="101" bestFit="1" customWidth="1"/>
    <col min="756" max="756" width="12.140625" style="101" customWidth="1"/>
    <col min="757" max="1002" width="8.7109375" style="101"/>
    <col min="1003" max="1003" width="19.7109375" style="101" customWidth="1"/>
    <col min="1004" max="1004" width="18.28515625" style="101" customWidth="1"/>
    <col min="1005" max="1005" width="17.140625" style="101" customWidth="1"/>
    <col min="1006" max="1006" width="3.28515625" style="101" customWidth="1"/>
    <col min="1007" max="1007" width="11.7109375" style="101" customWidth="1"/>
    <col min="1008" max="1008" width="12.28515625" style="101" customWidth="1"/>
    <col min="1009" max="1009" width="3.140625" style="101" customWidth="1"/>
    <col min="1010" max="1010" width="8.7109375" style="101"/>
    <col min="1011" max="1011" width="12.140625" style="101" bestFit="1" customWidth="1"/>
    <col min="1012" max="1012" width="12.140625" style="101" customWidth="1"/>
    <col min="1013" max="1258" width="8.7109375" style="101"/>
    <col min="1259" max="1259" width="19.7109375" style="101" customWidth="1"/>
    <col min="1260" max="1260" width="18.28515625" style="101" customWidth="1"/>
    <col min="1261" max="1261" width="17.140625" style="101" customWidth="1"/>
    <col min="1262" max="1262" width="3.28515625" style="101" customWidth="1"/>
    <col min="1263" max="1263" width="11.7109375" style="101" customWidth="1"/>
    <col min="1264" max="1264" width="12.28515625" style="101" customWidth="1"/>
    <col min="1265" max="1265" width="3.140625" style="101" customWidth="1"/>
    <col min="1266" max="1266" width="8.7109375" style="101"/>
    <col min="1267" max="1267" width="12.140625" style="101" bestFit="1" customWidth="1"/>
    <col min="1268" max="1268" width="12.140625" style="101" customWidth="1"/>
    <col min="1269" max="1514" width="8.7109375" style="101"/>
    <col min="1515" max="1515" width="19.7109375" style="101" customWidth="1"/>
    <col min="1516" max="1516" width="18.28515625" style="101" customWidth="1"/>
    <col min="1517" max="1517" width="17.140625" style="101" customWidth="1"/>
    <col min="1518" max="1518" width="3.28515625" style="101" customWidth="1"/>
    <col min="1519" max="1519" width="11.7109375" style="101" customWidth="1"/>
    <col min="1520" max="1520" width="12.28515625" style="101" customWidth="1"/>
    <col min="1521" max="1521" width="3.140625" style="101" customWidth="1"/>
    <col min="1522" max="1522" width="8.7109375" style="101"/>
    <col min="1523" max="1523" width="12.140625" style="101" bestFit="1" customWidth="1"/>
    <col min="1524" max="1524" width="12.140625" style="101" customWidth="1"/>
    <col min="1525" max="1770" width="8.7109375" style="101"/>
    <col min="1771" max="1771" width="19.7109375" style="101" customWidth="1"/>
    <col min="1772" max="1772" width="18.28515625" style="101" customWidth="1"/>
    <col min="1773" max="1773" width="17.140625" style="101" customWidth="1"/>
    <col min="1774" max="1774" width="3.28515625" style="101" customWidth="1"/>
    <col min="1775" max="1775" width="11.7109375" style="101" customWidth="1"/>
    <col min="1776" max="1776" width="12.28515625" style="101" customWidth="1"/>
    <col min="1777" max="1777" width="3.140625" style="101" customWidth="1"/>
    <col min="1778" max="1778" width="8.7109375" style="101"/>
    <col min="1779" max="1779" width="12.140625" style="101" bestFit="1" customWidth="1"/>
    <col min="1780" max="1780" width="12.140625" style="101" customWidth="1"/>
    <col min="1781" max="2026" width="8.7109375" style="101"/>
    <col min="2027" max="2027" width="19.7109375" style="101" customWidth="1"/>
    <col min="2028" max="2028" width="18.28515625" style="101" customWidth="1"/>
    <col min="2029" max="2029" width="17.140625" style="101" customWidth="1"/>
    <col min="2030" max="2030" width="3.28515625" style="101" customWidth="1"/>
    <col min="2031" max="2031" width="11.7109375" style="101" customWidth="1"/>
    <col min="2032" max="2032" width="12.28515625" style="101" customWidth="1"/>
    <col min="2033" max="2033" width="3.140625" style="101" customWidth="1"/>
    <col min="2034" max="2034" width="8.7109375" style="101"/>
    <col min="2035" max="2035" width="12.140625" style="101" bestFit="1" customWidth="1"/>
    <col min="2036" max="2036" width="12.140625" style="101" customWidth="1"/>
    <col min="2037" max="2282" width="8.7109375" style="101"/>
    <col min="2283" max="2283" width="19.7109375" style="101" customWidth="1"/>
    <col min="2284" max="2284" width="18.28515625" style="101" customWidth="1"/>
    <col min="2285" max="2285" width="17.140625" style="101" customWidth="1"/>
    <col min="2286" max="2286" width="3.28515625" style="101" customWidth="1"/>
    <col min="2287" max="2287" width="11.7109375" style="101" customWidth="1"/>
    <col min="2288" max="2288" width="12.28515625" style="101" customWidth="1"/>
    <col min="2289" max="2289" width="3.140625" style="101" customWidth="1"/>
    <col min="2290" max="2290" width="8.7109375" style="101"/>
    <col min="2291" max="2291" width="12.140625" style="101" bestFit="1" customWidth="1"/>
    <col min="2292" max="2292" width="12.140625" style="101" customWidth="1"/>
    <col min="2293" max="2538" width="8.7109375" style="101"/>
    <col min="2539" max="2539" width="19.7109375" style="101" customWidth="1"/>
    <col min="2540" max="2540" width="18.28515625" style="101" customWidth="1"/>
    <col min="2541" max="2541" width="17.140625" style="101" customWidth="1"/>
    <col min="2542" max="2542" width="3.28515625" style="101" customWidth="1"/>
    <col min="2543" max="2543" width="11.7109375" style="101" customWidth="1"/>
    <col min="2544" max="2544" width="12.28515625" style="101" customWidth="1"/>
    <col min="2545" max="2545" width="3.140625" style="101" customWidth="1"/>
    <col min="2546" max="2546" width="8.7109375" style="101"/>
    <col min="2547" max="2547" width="12.140625" style="101" bestFit="1" customWidth="1"/>
    <col min="2548" max="2548" width="12.140625" style="101" customWidth="1"/>
    <col min="2549" max="2794" width="8.7109375" style="101"/>
    <col min="2795" max="2795" width="19.7109375" style="101" customWidth="1"/>
    <col min="2796" max="2796" width="18.28515625" style="101" customWidth="1"/>
    <col min="2797" max="2797" width="17.140625" style="101" customWidth="1"/>
    <col min="2798" max="2798" width="3.28515625" style="101" customWidth="1"/>
    <col min="2799" max="2799" width="11.7109375" style="101" customWidth="1"/>
    <col min="2800" max="2800" width="12.28515625" style="101" customWidth="1"/>
    <col min="2801" max="2801" width="3.140625" style="101" customWidth="1"/>
    <col min="2802" max="2802" width="8.7109375" style="101"/>
    <col min="2803" max="2803" width="12.140625" style="101" bestFit="1" customWidth="1"/>
    <col min="2804" max="2804" width="12.140625" style="101" customWidth="1"/>
    <col min="2805" max="3050" width="8.7109375" style="101"/>
    <col min="3051" max="3051" width="19.7109375" style="101" customWidth="1"/>
    <col min="3052" max="3052" width="18.28515625" style="101" customWidth="1"/>
    <col min="3053" max="3053" width="17.140625" style="101" customWidth="1"/>
    <col min="3054" max="3054" width="3.28515625" style="101" customWidth="1"/>
    <col min="3055" max="3055" width="11.7109375" style="101" customWidth="1"/>
    <col min="3056" max="3056" width="12.28515625" style="101" customWidth="1"/>
    <col min="3057" max="3057" width="3.140625" style="101" customWidth="1"/>
    <col min="3058" max="3058" width="8.7109375" style="101"/>
    <col min="3059" max="3059" width="12.140625" style="101" bestFit="1" customWidth="1"/>
    <col min="3060" max="3060" width="12.140625" style="101" customWidth="1"/>
    <col min="3061" max="3306" width="8.7109375" style="101"/>
    <col min="3307" max="3307" width="19.7109375" style="101" customWidth="1"/>
    <col min="3308" max="3308" width="18.28515625" style="101" customWidth="1"/>
    <col min="3309" max="3309" width="17.140625" style="101" customWidth="1"/>
    <col min="3310" max="3310" width="3.28515625" style="101" customWidth="1"/>
    <col min="3311" max="3311" width="11.7109375" style="101" customWidth="1"/>
    <col min="3312" max="3312" width="12.28515625" style="101" customWidth="1"/>
    <col min="3313" max="3313" width="3.140625" style="101" customWidth="1"/>
    <col min="3314" max="3314" width="8.7109375" style="101"/>
    <col min="3315" max="3315" width="12.140625" style="101" bestFit="1" customWidth="1"/>
    <col min="3316" max="3316" width="12.140625" style="101" customWidth="1"/>
    <col min="3317" max="3562" width="8.7109375" style="101"/>
    <col min="3563" max="3563" width="19.7109375" style="101" customWidth="1"/>
    <col min="3564" max="3564" width="18.28515625" style="101" customWidth="1"/>
    <col min="3565" max="3565" width="17.140625" style="101" customWidth="1"/>
    <col min="3566" max="3566" width="3.28515625" style="101" customWidth="1"/>
    <col min="3567" max="3567" width="11.7109375" style="101" customWidth="1"/>
    <col min="3568" max="3568" width="12.28515625" style="101" customWidth="1"/>
    <col min="3569" max="3569" width="3.140625" style="101" customWidth="1"/>
    <col min="3570" max="3570" width="8.7109375" style="101"/>
    <col min="3571" max="3571" width="12.140625" style="101" bestFit="1" customWidth="1"/>
    <col min="3572" max="3572" width="12.140625" style="101" customWidth="1"/>
    <col min="3573" max="3818" width="8.7109375" style="101"/>
    <col min="3819" max="3819" width="19.7109375" style="101" customWidth="1"/>
    <col min="3820" max="3820" width="18.28515625" style="101" customWidth="1"/>
    <col min="3821" max="3821" width="17.140625" style="101" customWidth="1"/>
    <col min="3822" max="3822" width="3.28515625" style="101" customWidth="1"/>
    <col min="3823" max="3823" width="11.7109375" style="101" customWidth="1"/>
    <col min="3824" max="3824" width="12.28515625" style="101" customWidth="1"/>
    <col min="3825" max="3825" width="3.140625" style="101" customWidth="1"/>
    <col min="3826" max="3826" width="8.7109375" style="101"/>
    <col min="3827" max="3827" width="12.140625" style="101" bestFit="1" customWidth="1"/>
    <col min="3828" max="3828" width="12.140625" style="101" customWidth="1"/>
    <col min="3829" max="4074" width="8.7109375" style="101"/>
    <col min="4075" max="4075" width="19.7109375" style="101" customWidth="1"/>
    <col min="4076" max="4076" width="18.28515625" style="101" customWidth="1"/>
    <col min="4077" max="4077" width="17.140625" style="101" customWidth="1"/>
    <col min="4078" max="4078" width="3.28515625" style="101" customWidth="1"/>
    <col min="4079" max="4079" width="11.7109375" style="101" customWidth="1"/>
    <col min="4080" max="4080" width="12.28515625" style="101" customWidth="1"/>
    <col min="4081" max="4081" width="3.140625" style="101" customWidth="1"/>
    <col min="4082" max="4082" width="8.7109375" style="101"/>
    <col min="4083" max="4083" width="12.140625" style="101" bestFit="1" customWidth="1"/>
    <col min="4084" max="4084" width="12.140625" style="101" customWidth="1"/>
    <col min="4085" max="4330" width="8.7109375" style="101"/>
    <col min="4331" max="4331" width="19.7109375" style="101" customWidth="1"/>
    <col min="4332" max="4332" width="18.28515625" style="101" customWidth="1"/>
    <col min="4333" max="4333" width="17.140625" style="101" customWidth="1"/>
    <col min="4334" max="4334" width="3.28515625" style="101" customWidth="1"/>
    <col min="4335" max="4335" width="11.7109375" style="101" customWidth="1"/>
    <col min="4336" max="4336" width="12.28515625" style="101" customWidth="1"/>
    <col min="4337" max="4337" width="3.140625" style="101" customWidth="1"/>
    <col min="4338" max="4338" width="8.7109375" style="101"/>
    <col min="4339" max="4339" width="12.140625" style="101" bestFit="1" customWidth="1"/>
    <col min="4340" max="4340" width="12.140625" style="101" customWidth="1"/>
    <col min="4341" max="4586" width="8.7109375" style="101"/>
    <col min="4587" max="4587" width="19.7109375" style="101" customWidth="1"/>
    <col min="4588" max="4588" width="18.28515625" style="101" customWidth="1"/>
    <col min="4589" max="4589" width="17.140625" style="101" customWidth="1"/>
    <col min="4590" max="4590" width="3.28515625" style="101" customWidth="1"/>
    <col min="4591" max="4591" width="11.7109375" style="101" customWidth="1"/>
    <col min="4592" max="4592" width="12.28515625" style="101" customWidth="1"/>
    <col min="4593" max="4593" width="3.140625" style="101" customWidth="1"/>
    <col min="4594" max="4594" width="8.7109375" style="101"/>
    <col min="4595" max="4595" width="12.140625" style="101" bestFit="1" customWidth="1"/>
    <col min="4596" max="4596" width="12.140625" style="101" customWidth="1"/>
    <col min="4597" max="4842" width="8.7109375" style="101"/>
    <col min="4843" max="4843" width="19.7109375" style="101" customWidth="1"/>
    <col min="4844" max="4844" width="18.28515625" style="101" customWidth="1"/>
    <col min="4845" max="4845" width="17.140625" style="101" customWidth="1"/>
    <col min="4846" max="4846" width="3.28515625" style="101" customWidth="1"/>
    <col min="4847" max="4847" width="11.7109375" style="101" customWidth="1"/>
    <col min="4848" max="4848" width="12.28515625" style="101" customWidth="1"/>
    <col min="4849" max="4849" width="3.140625" style="101" customWidth="1"/>
    <col min="4850" max="4850" width="8.7109375" style="101"/>
    <col min="4851" max="4851" width="12.140625" style="101" bestFit="1" customWidth="1"/>
    <col min="4852" max="4852" width="12.140625" style="101" customWidth="1"/>
    <col min="4853" max="5098" width="8.7109375" style="101"/>
    <col min="5099" max="5099" width="19.7109375" style="101" customWidth="1"/>
    <col min="5100" max="5100" width="18.28515625" style="101" customWidth="1"/>
    <col min="5101" max="5101" width="17.140625" style="101" customWidth="1"/>
    <col min="5102" max="5102" width="3.28515625" style="101" customWidth="1"/>
    <col min="5103" max="5103" width="11.7109375" style="101" customWidth="1"/>
    <col min="5104" max="5104" width="12.28515625" style="101" customWidth="1"/>
    <col min="5105" max="5105" width="3.140625" style="101" customWidth="1"/>
    <col min="5106" max="5106" width="8.7109375" style="101"/>
    <col min="5107" max="5107" width="12.140625" style="101" bestFit="1" customWidth="1"/>
    <col min="5108" max="5108" width="12.140625" style="101" customWidth="1"/>
    <col min="5109" max="5354" width="8.7109375" style="101"/>
    <col min="5355" max="5355" width="19.7109375" style="101" customWidth="1"/>
    <col min="5356" max="5356" width="18.28515625" style="101" customWidth="1"/>
    <col min="5357" max="5357" width="17.140625" style="101" customWidth="1"/>
    <col min="5358" max="5358" width="3.28515625" style="101" customWidth="1"/>
    <col min="5359" max="5359" width="11.7109375" style="101" customWidth="1"/>
    <col min="5360" max="5360" width="12.28515625" style="101" customWidth="1"/>
    <col min="5361" max="5361" width="3.140625" style="101" customWidth="1"/>
    <col min="5362" max="5362" width="8.7109375" style="101"/>
    <col min="5363" max="5363" width="12.140625" style="101" bestFit="1" customWidth="1"/>
    <col min="5364" max="5364" width="12.140625" style="101" customWidth="1"/>
    <col min="5365" max="5610" width="8.7109375" style="101"/>
    <col min="5611" max="5611" width="19.7109375" style="101" customWidth="1"/>
    <col min="5612" max="5612" width="18.28515625" style="101" customWidth="1"/>
    <col min="5613" max="5613" width="17.140625" style="101" customWidth="1"/>
    <col min="5614" max="5614" width="3.28515625" style="101" customWidth="1"/>
    <col min="5615" max="5615" width="11.7109375" style="101" customWidth="1"/>
    <col min="5616" max="5616" width="12.28515625" style="101" customWidth="1"/>
    <col min="5617" max="5617" width="3.140625" style="101" customWidth="1"/>
    <col min="5618" max="5618" width="8.7109375" style="101"/>
    <col min="5619" max="5619" width="12.140625" style="101" bestFit="1" customWidth="1"/>
    <col min="5620" max="5620" width="12.140625" style="101" customWidth="1"/>
    <col min="5621" max="5866" width="8.7109375" style="101"/>
    <col min="5867" max="5867" width="19.7109375" style="101" customWidth="1"/>
    <col min="5868" max="5868" width="18.28515625" style="101" customWidth="1"/>
    <col min="5869" max="5869" width="17.140625" style="101" customWidth="1"/>
    <col min="5870" max="5870" width="3.28515625" style="101" customWidth="1"/>
    <col min="5871" max="5871" width="11.7109375" style="101" customWidth="1"/>
    <col min="5872" max="5872" width="12.28515625" style="101" customWidth="1"/>
    <col min="5873" max="5873" width="3.140625" style="101" customWidth="1"/>
    <col min="5874" max="5874" width="8.7109375" style="101"/>
    <col min="5875" max="5875" width="12.140625" style="101" bestFit="1" customWidth="1"/>
    <col min="5876" max="5876" width="12.140625" style="101" customWidth="1"/>
    <col min="5877" max="6122" width="8.7109375" style="101"/>
    <col min="6123" max="6123" width="19.7109375" style="101" customWidth="1"/>
    <col min="6124" max="6124" width="18.28515625" style="101" customWidth="1"/>
    <col min="6125" max="6125" width="17.140625" style="101" customWidth="1"/>
    <col min="6126" max="6126" width="3.28515625" style="101" customWidth="1"/>
    <col min="6127" max="6127" width="11.7109375" style="101" customWidth="1"/>
    <col min="6128" max="6128" width="12.28515625" style="101" customWidth="1"/>
    <col min="6129" max="6129" width="3.140625" style="101" customWidth="1"/>
    <col min="6130" max="6130" width="8.7109375" style="101"/>
    <col min="6131" max="6131" width="12.140625" style="101" bestFit="1" customWidth="1"/>
    <col min="6132" max="6132" width="12.140625" style="101" customWidth="1"/>
    <col min="6133" max="6378" width="8.7109375" style="101"/>
    <col min="6379" max="6379" width="19.7109375" style="101" customWidth="1"/>
    <col min="6380" max="6380" width="18.28515625" style="101" customWidth="1"/>
    <col min="6381" max="6381" width="17.140625" style="101" customWidth="1"/>
    <col min="6382" max="6382" width="3.28515625" style="101" customWidth="1"/>
    <col min="6383" max="6383" width="11.7109375" style="101" customWidth="1"/>
    <col min="6384" max="6384" width="12.28515625" style="101" customWidth="1"/>
    <col min="6385" max="6385" width="3.140625" style="101" customWidth="1"/>
    <col min="6386" max="6386" width="8.7109375" style="101"/>
    <col min="6387" max="6387" width="12.140625" style="101" bestFit="1" customWidth="1"/>
    <col min="6388" max="6388" width="12.140625" style="101" customWidth="1"/>
    <col min="6389" max="6634" width="8.7109375" style="101"/>
    <col min="6635" max="6635" width="19.7109375" style="101" customWidth="1"/>
    <col min="6636" max="6636" width="18.28515625" style="101" customWidth="1"/>
    <col min="6637" max="6637" width="17.140625" style="101" customWidth="1"/>
    <col min="6638" max="6638" width="3.28515625" style="101" customWidth="1"/>
    <col min="6639" max="6639" width="11.7109375" style="101" customWidth="1"/>
    <col min="6640" max="6640" width="12.28515625" style="101" customWidth="1"/>
    <col min="6641" max="6641" width="3.140625" style="101" customWidth="1"/>
    <col min="6642" max="6642" width="8.7109375" style="101"/>
    <col min="6643" max="6643" width="12.140625" style="101" bestFit="1" customWidth="1"/>
    <col min="6644" max="6644" width="12.140625" style="101" customWidth="1"/>
    <col min="6645" max="6890" width="8.7109375" style="101"/>
    <col min="6891" max="6891" width="19.7109375" style="101" customWidth="1"/>
    <col min="6892" max="6892" width="18.28515625" style="101" customWidth="1"/>
    <col min="6893" max="6893" width="17.140625" style="101" customWidth="1"/>
    <col min="6894" max="6894" width="3.28515625" style="101" customWidth="1"/>
    <col min="6895" max="6895" width="11.7109375" style="101" customWidth="1"/>
    <col min="6896" max="6896" width="12.28515625" style="101" customWidth="1"/>
    <col min="6897" max="6897" width="3.140625" style="101" customWidth="1"/>
    <col min="6898" max="6898" width="8.7109375" style="101"/>
    <col min="6899" max="6899" width="12.140625" style="101" bestFit="1" customWidth="1"/>
    <col min="6900" max="6900" width="12.140625" style="101" customWidth="1"/>
    <col min="6901" max="7146" width="8.7109375" style="101"/>
    <col min="7147" max="7147" width="19.7109375" style="101" customWidth="1"/>
    <col min="7148" max="7148" width="18.28515625" style="101" customWidth="1"/>
    <col min="7149" max="7149" width="17.140625" style="101" customWidth="1"/>
    <col min="7150" max="7150" width="3.28515625" style="101" customWidth="1"/>
    <col min="7151" max="7151" width="11.7109375" style="101" customWidth="1"/>
    <col min="7152" max="7152" width="12.28515625" style="101" customWidth="1"/>
    <col min="7153" max="7153" width="3.140625" style="101" customWidth="1"/>
    <col min="7154" max="7154" width="8.7109375" style="101"/>
    <col min="7155" max="7155" width="12.140625" style="101" bestFit="1" customWidth="1"/>
    <col min="7156" max="7156" width="12.140625" style="101" customWidth="1"/>
    <col min="7157" max="7402" width="8.7109375" style="101"/>
    <col min="7403" max="7403" width="19.7109375" style="101" customWidth="1"/>
    <col min="7404" max="7404" width="18.28515625" style="101" customWidth="1"/>
    <col min="7405" max="7405" width="17.140625" style="101" customWidth="1"/>
    <col min="7406" max="7406" width="3.28515625" style="101" customWidth="1"/>
    <col min="7407" max="7407" width="11.7109375" style="101" customWidth="1"/>
    <col min="7408" max="7408" width="12.28515625" style="101" customWidth="1"/>
    <col min="7409" max="7409" width="3.140625" style="101" customWidth="1"/>
    <col min="7410" max="7410" width="8.7109375" style="101"/>
    <col min="7411" max="7411" width="12.140625" style="101" bestFit="1" customWidth="1"/>
    <col min="7412" max="7412" width="12.140625" style="101" customWidth="1"/>
    <col min="7413" max="7658" width="8.7109375" style="101"/>
    <col min="7659" max="7659" width="19.7109375" style="101" customWidth="1"/>
    <col min="7660" max="7660" width="18.28515625" style="101" customWidth="1"/>
    <col min="7661" max="7661" width="17.140625" style="101" customWidth="1"/>
    <col min="7662" max="7662" width="3.28515625" style="101" customWidth="1"/>
    <col min="7663" max="7663" width="11.7109375" style="101" customWidth="1"/>
    <col min="7664" max="7664" width="12.28515625" style="101" customWidth="1"/>
    <col min="7665" max="7665" width="3.140625" style="101" customWidth="1"/>
    <col min="7666" max="7666" width="8.7109375" style="101"/>
    <col min="7667" max="7667" width="12.140625" style="101" bestFit="1" customWidth="1"/>
    <col min="7668" max="7668" width="12.140625" style="101" customWidth="1"/>
    <col min="7669" max="7914" width="8.7109375" style="101"/>
    <col min="7915" max="7915" width="19.7109375" style="101" customWidth="1"/>
    <col min="7916" max="7916" width="18.28515625" style="101" customWidth="1"/>
    <col min="7917" max="7917" width="17.140625" style="101" customWidth="1"/>
    <col min="7918" max="7918" width="3.28515625" style="101" customWidth="1"/>
    <col min="7919" max="7919" width="11.7109375" style="101" customWidth="1"/>
    <col min="7920" max="7920" width="12.28515625" style="101" customWidth="1"/>
    <col min="7921" max="7921" width="3.140625" style="101" customWidth="1"/>
    <col min="7922" max="7922" width="8.7109375" style="101"/>
    <col min="7923" max="7923" width="12.140625" style="101" bestFit="1" customWidth="1"/>
    <col min="7924" max="7924" width="12.140625" style="101" customWidth="1"/>
    <col min="7925" max="8170" width="8.7109375" style="101"/>
    <col min="8171" max="8171" width="19.7109375" style="101" customWidth="1"/>
    <col min="8172" max="8172" width="18.28515625" style="101" customWidth="1"/>
    <col min="8173" max="8173" width="17.140625" style="101" customWidth="1"/>
    <col min="8174" max="8174" width="3.28515625" style="101" customWidth="1"/>
    <col min="8175" max="8175" width="11.7109375" style="101" customWidth="1"/>
    <col min="8176" max="8176" width="12.28515625" style="101" customWidth="1"/>
    <col min="8177" max="8177" width="3.140625" style="101" customWidth="1"/>
    <col min="8178" max="8178" width="8.7109375" style="101"/>
    <col min="8179" max="8179" width="12.140625" style="101" bestFit="1" customWidth="1"/>
    <col min="8180" max="8180" width="12.140625" style="101" customWidth="1"/>
    <col min="8181" max="8426" width="8.7109375" style="101"/>
    <col min="8427" max="8427" width="19.7109375" style="101" customWidth="1"/>
    <col min="8428" max="8428" width="18.28515625" style="101" customWidth="1"/>
    <col min="8429" max="8429" width="17.140625" style="101" customWidth="1"/>
    <col min="8430" max="8430" width="3.28515625" style="101" customWidth="1"/>
    <col min="8431" max="8431" width="11.7109375" style="101" customWidth="1"/>
    <col min="8432" max="8432" width="12.28515625" style="101" customWidth="1"/>
    <col min="8433" max="8433" width="3.140625" style="101" customWidth="1"/>
    <col min="8434" max="8434" width="8.7109375" style="101"/>
    <col min="8435" max="8435" width="12.140625" style="101" bestFit="1" customWidth="1"/>
    <col min="8436" max="8436" width="12.140625" style="101" customWidth="1"/>
    <col min="8437" max="8682" width="8.7109375" style="101"/>
    <col min="8683" max="8683" width="19.7109375" style="101" customWidth="1"/>
    <col min="8684" max="8684" width="18.28515625" style="101" customWidth="1"/>
    <col min="8685" max="8685" width="17.140625" style="101" customWidth="1"/>
    <col min="8686" max="8686" width="3.28515625" style="101" customWidth="1"/>
    <col min="8687" max="8687" width="11.7109375" style="101" customWidth="1"/>
    <col min="8688" max="8688" width="12.28515625" style="101" customWidth="1"/>
    <col min="8689" max="8689" width="3.140625" style="101" customWidth="1"/>
    <col min="8690" max="8690" width="8.7109375" style="101"/>
    <col min="8691" max="8691" width="12.140625" style="101" bestFit="1" customWidth="1"/>
    <col min="8692" max="8692" width="12.140625" style="101" customWidth="1"/>
    <col min="8693" max="8938" width="8.7109375" style="101"/>
    <col min="8939" max="8939" width="19.7109375" style="101" customWidth="1"/>
    <col min="8940" max="8940" width="18.28515625" style="101" customWidth="1"/>
    <col min="8941" max="8941" width="17.140625" style="101" customWidth="1"/>
    <col min="8942" max="8942" width="3.28515625" style="101" customWidth="1"/>
    <col min="8943" max="8943" width="11.7109375" style="101" customWidth="1"/>
    <col min="8944" max="8944" width="12.28515625" style="101" customWidth="1"/>
    <col min="8945" max="8945" width="3.140625" style="101" customWidth="1"/>
    <col min="8946" max="8946" width="8.7109375" style="101"/>
    <col min="8947" max="8947" width="12.140625" style="101" bestFit="1" customWidth="1"/>
    <col min="8948" max="8948" width="12.140625" style="101" customWidth="1"/>
    <col min="8949" max="9194" width="8.7109375" style="101"/>
    <col min="9195" max="9195" width="19.7109375" style="101" customWidth="1"/>
    <col min="9196" max="9196" width="18.28515625" style="101" customWidth="1"/>
    <col min="9197" max="9197" width="17.140625" style="101" customWidth="1"/>
    <col min="9198" max="9198" width="3.28515625" style="101" customWidth="1"/>
    <col min="9199" max="9199" width="11.7109375" style="101" customWidth="1"/>
    <col min="9200" max="9200" width="12.28515625" style="101" customWidth="1"/>
    <col min="9201" max="9201" width="3.140625" style="101" customWidth="1"/>
    <col min="9202" max="9202" width="8.7109375" style="101"/>
    <col min="9203" max="9203" width="12.140625" style="101" bestFit="1" customWidth="1"/>
    <col min="9204" max="9204" width="12.140625" style="101" customWidth="1"/>
    <col min="9205" max="9450" width="8.7109375" style="101"/>
    <col min="9451" max="9451" width="19.7109375" style="101" customWidth="1"/>
    <col min="9452" max="9452" width="18.28515625" style="101" customWidth="1"/>
    <col min="9453" max="9453" width="17.140625" style="101" customWidth="1"/>
    <col min="9454" max="9454" width="3.28515625" style="101" customWidth="1"/>
    <col min="9455" max="9455" width="11.7109375" style="101" customWidth="1"/>
    <col min="9456" max="9456" width="12.28515625" style="101" customWidth="1"/>
    <col min="9457" max="9457" width="3.140625" style="101" customWidth="1"/>
    <col min="9458" max="9458" width="8.7109375" style="101"/>
    <col min="9459" max="9459" width="12.140625" style="101" bestFit="1" customWidth="1"/>
    <col min="9460" max="9460" width="12.140625" style="101" customWidth="1"/>
    <col min="9461" max="9706" width="8.7109375" style="101"/>
    <col min="9707" max="9707" width="19.7109375" style="101" customWidth="1"/>
    <col min="9708" max="9708" width="18.28515625" style="101" customWidth="1"/>
    <col min="9709" max="9709" width="17.140625" style="101" customWidth="1"/>
    <col min="9710" max="9710" width="3.28515625" style="101" customWidth="1"/>
    <col min="9711" max="9711" width="11.7109375" style="101" customWidth="1"/>
    <col min="9712" max="9712" width="12.28515625" style="101" customWidth="1"/>
    <col min="9713" max="9713" width="3.140625" style="101" customWidth="1"/>
    <col min="9714" max="9714" width="8.7109375" style="101"/>
    <col min="9715" max="9715" width="12.140625" style="101" bestFit="1" customWidth="1"/>
    <col min="9716" max="9716" width="12.140625" style="101" customWidth="1"/>
    <col min="9717" max="9962" width="8.7109375" style="101"/>
    <col min="9963" max="9963" width="19.7109375" style="101" customWidth="1"/>
    <col min="9964" max="9964" width="18.28515625" style="101" customWidth="1"/>
    <col min="9965" max="9965" width="17.140625" style="101" customWidth="1"/>
    <col min="9966" max="9966" width="3.28515625" style="101" customWidth="1"/>
    <col min="9967" max="9967" width="11.7109375" style="101" customWidth="1"/>
    <col min="9968" max="9968" width="12.28515625" style="101" customWidth="1"/>
    <col min="9969" max="9969" width="3.140625" style="101" customWidth="1"/>
    <col min="9970" max="9970" width="8.7109375" style="101"/>
    <col min="9971" max="9971" width="12.140625" style="101" bestFit="1" customWidth="1"/>
    <col min="9972" max="9972" width="12.140625" style="101" customWidth="1"/>
    <col min="9973" max="10218" width="8.7109375" style="101"/>
    <col min="10219" max="10219" width="19.7109375" style="101" customWidth="1"/>
    <col min="10220" max="10220" width="18.28515625" style="101" customWidth="1"/>
    <col min="10221" max="10221" width="17.140625" style="101" customWidth="1"/>
    <col min="10222" max="10222" width="3.28515625" style="101" customWidth="1"/>
    <col min="10223" max="10223" width="11.7109375" style="101" customWidth="1"/>
    <col min="10224" max="10224" width="12.28515625" style="101" customWidth="1"/>
    <col min="10225" max="10225" width="3.140625" style="101" customWidth="1"/>
    <col min="10226" max="10226" width="8.7109375" style="101"/>
    <col min="10227" max="10227" width="12.140625" style="101" bestFit="1" customWidth="1"/>
    <col min="10228" max="10228" width="12.140625" style="101" customWidth="1"/>
    <col min="10229" max="10474" width="8.7109375" style="101"/>
    <col min="10475" max="10475" width="19.7109375" style="101" customWidth="1"/>
    <col min="10476" max="10476" width="18.28515625" style="101" customWidth="1"/>
    <col min="10477" max="10477" width="17.140625" style="101" customWidth="1"/>
    <col min="10478" max="10478" width="3.28515625" style="101" customWidth="1"/>
    <col min="10479" max="10479" width="11.7109375" style="101" customWidth="1"/>
    <col min="10480" max="10480" width="12.28515625" style="101" customWidth="1"/>
    <col min="10481" max="10481" width="3.140625" style="101" customWidth="1"/>
    <col min="10482" max="10482" width="8.7109375" style="101"/>
    <col min="10483" max="10483" width="12.140625" style="101" bestFit="1" customWidth="1"/>
    <col min="10484" max="10484" width="12.140625" style="101" customWidth="1"/>
    <col min="10485" max="10730" width="8.7109375" style="101"/>
    <col min="10731" max="10731" width="19.7109375" style="101" customWidth="1"/>
    <col min="10732" max="10732" width="18.28515625" style="101" customWidth="1"/>
    <col min="10733" max="10733" width="17.140625" style="101" customWidth="1"/>
    <col min="10734" max="10734" width="3.28515625" style="101" customWidth="1"/>
    <col min="10735" max="10735" width="11.7109375" style="101" customWidth="1"/>
    <col min="10736" max="10736" width="12.28515625" style="101" customWidth="1"/>
    <col min="10737" max="10737" width="3.140625" style="101" customWidth="1"/>
    <col min="10738" max="10738" width="8.7109375" style="101"/>
    <col min="10739" max="10739" width="12.140625" style="101" bestFit="1" customWidth="1"/>
    <col min="10740" max="10740" width="12.140625" style="101" customWidth="1"/>
    <col min="10741" max="10986" width="8.7109375" style="101"/>
    <col min="10987" max="10987" width="19.7109375" style="101" customWidth="1"/>
    <col min="10988" max="10988" width="18.28515625" style="101" customWidth="1"/>
    <col min="10989" max="10989" width="17.140625" style="101" customWidth="1"/>
    <col min="10990" max="10990" width="3.28515625" style="101" customWidth="1"/>
    <col min="10991" max="10991" width="11.7109375" style="101" customWidth="1"/>
    <col min="10992" max="10992" width="12.28515625" style="101" customWidth="1"/>
    <col min="10993" max="10993" width="3.140625" style="101" customWidth="1"/>
    <col min="10994" max="10994" width="8.7109375" style="101"/>
    <col min="10995" max="10995" width="12.140625" style="101" bestFit="1" customWidth="1"/>
    <col min="10996" max="10996" width="12.140625" style="101" customWidth="1"/>
    <col min="10997" max="11242" width="8.7109375" style="101"/>
    <col min="11243" max="11243" width="19.7109375" style="101" customWidth="1"/>
    <col min="11244" max="11244" width="18.28515625" style="101" customWidth="1"/>
    <col min="11245" max="11245" width="17.140625" style="101" customWidth="1"/>
    <col min="11246" max="11246" width="3.28515625" style="101" customWidth="1"/>
    <col min="11247" max="11247" width="11.7109375" style="101" customWidth="1"/>
    <col min="11248" max="11248" width="12.28515625" style="101" customWidth="1"/>
    <col min="11249" max="11249" width="3.140625" style="101" customWidth="1"/>
    <col min="11250" max="11250" width="8.7109375" style="101"/>
    <col min="11251" max="11251" width="12.140625" style="101" bestFit="1" customWidth="1"/>
    <col min="11252" max="11252" width="12.140625" style="101" customWidth="1"/>
    <col min="11253" max="11498" width="8.7109375" style="101"/>
    <col min="11499" max="11499" width="19.7109375" style="101" customWidth="1"/>
    <col min="11500" max="11500" width="18.28515625" style="101" customWidth="1"/>
    <col min="11501" max="11501" width="17.140625" style="101" customWidth="1"/>
    <col min="11502" max="11502" width="3.28515625" style="101" customWidth="1"/>
    <col min="11503" max="11503" width="11.7109375" style="101" customWidth="1"/>
    <col min="11504" max="11504" width="12.28515625" style="101" customWidth="1"/>
    <col min="11505" max="11505" width="3.140625" style="101" customWidth="1"/>
    <col min="11506" max="11506" width="8.7109375" style="101"/>
    <col min="11507" max="11507" width="12.140625" style="101" bestFit="1" customWidth="1"/>
    <col min="11508" max="11508" width="12.140625" style="101" customWidth="1"/>
    <col min="11509" max="11754" width="8.7109375" style="101"/>
    <col min="11755" max="11755" width="19.7109375" style="101" customWidth="1"/>
    <col min="11756" max="11756" width="18.28515625" style="101" customWidth="1"/>
    <col min="11757" max="11757" width="17.140625" style="101" customWidth="1"/>
    <col min="11758" max="11758" width="3.28515625" style="101" customWidth="1"/>
    <col min="11759" max="11759" width="11.7109375" style="101" customWidth="1"/>
    <col min="11760" max="11760" width="12.28515625" style="101" customWidth="1"/>
    <col min="11761" max="11761" width="3.140625" style="101" customWidth="1"/>
    <col min="11762" max="11762" width="8.7109375" style="101"/>
    <col min="11763" max="11763" width="12.140625" style="101" bestFit="1" customWidth="1"/>
    <col min="11764" max="11764" width="12.140625" style="101" customWidth="1"/>
    <col min="11765" max="12010" width="8.7109375" style="101"/>
    <col min="12011" max="12011" width="19.7109375" style="101" customWidth="1"/>
    <col min="12012" max="12012" width="18.28515625" style="101" customWidth="1"/>
    <col min="12013" max="12013" width="17.140625" style="101" customWidth="1"/>
    <col min="12014" max="12014" width="3.28515625" style="101" customWidth="1"/>
    <col min="12015" max="12015" width="11.7109375" style="101" customWidth="1"/>
    <col min="12016" max="12016" width="12.28515625" style="101" customWidth="1"/>
    <col min="12017" max="12017" width="3.140625" style="101" customWidth="1"/>
    <col min="12018" max="12018" width="8.7109375" style="101"/>
    <col min="12019" max="12019" width="12.140625" style="101" bestFit="1" customWidth="1"/>
    <col min="12020" max="12020" width="12.140625" style="101" customWidth="1"/>
    <col min="12021" max="12266" width="8.7109375" style="101"/>
    <col min="12267" max="12267" width="19.7109375" style="101" customWidth="1"/>
    <col min="12268" max="12268" width="18.28515625" style="101" customWidth="1"/>
    <col min="12269" max="12269" width="17.140625" style="101" customWidth="1"/>
    <col min="12270" max="12270" width="3.28515625" style="101" customWidth="1"/>
    <col min="12271" max="12271" width="11.7109375" style="101" customWidth="1"/>
    <col min="12272" max="12272" width="12.28515625" style="101" customWidth="1"/>
    <col min="12273" max="12273" width="3.140625" style="101" customWidth="1"/>
    <col min="12274" max="12274" width="8.7109375" style="101"/>
    <col min="12275" max="12275" width="12.140625" style="101" bestFit="1" customWidth="1"/>
    <col min="12276" max="12276" width="12.140625" style="101" customWidth="1"/>
    <col min="12277" max="12522" width="8.7109375" style="101"/>
    <col min="12523" max="12523" width="19.7109375" style="101" customWidth="1"/>
    <col min="12524" max="12524" width="18.28515625" style="101" customWidth="1"/>
    <col min="12525" max="12525" width="17.140625" style="101" customWidth="1"/>
    <col min="12526" max="12526" width="3.28515625" style="101" customWidth="1"/>
    <col min="12527" max="12527" width="11.7109375" style="101" customWidth="1"/>
    <col min="12528" max="12528" width="12.28515625" style="101" customWidth="1"/>
    <col min="12529" max="12529" width="3.140625" style="101" customWidth="1"/>
    <col min="12530" max="12530" width="8.7109375" style="101"/>
    <col min="12531" max="12531" width="12.140625" style="101" bestFit="1" customWidth="1"/>
    <col min="12532" max="12532" width="12.140625" style="101" customWidth="1"/>
    <col min="12533" max="12778" width="8.7109375" style="101"/>
    <col min="12779" max="12779" width="19.7109375" style="101" customWidth="1"/>
    <col min="12780" max="12780" width="18.28515625" style="101" customWidth="1"/>
    <col min="12781" max="12781" width="17.140625" style="101" customWidth="1"/>
    <col min="12782" max="12782" width="3.28515625" style="101" customWidth="1"/>
    <col min="12783" max="12783" width="11.7109375" style="101" customWidth="1"/>
    <col min="12784" max="12784" width="12.28515625" style="101" customWidth="1"/>
    <col min="12785" max="12785" width="3.140625" style="101" customWidth="1"/>
    <col min="12786" max="12786" width="8.7109375" style="101"/>
    <col min="12787" max="12787" width="12.140625" style="101" bestFit="1" customWidth="1"/>
    <col min="12788" max="12788" width="12.140625" style="101" customWidth="1"/>
    <col min="12789" max="13034" width="8.7109375" style="101"/>
    <col min="13035" max="13035" width="19.7109375" style="101" customWidth="1"/>
    <col min="13036" max="13036" width="18.28515625" style="101" customWidth="1"/>
    <col min="13037" max="13037" width="17.140625" style="101" customWidth="1"/>
    <col min="13038" max="13038" width="3.28515625" style="101" customWidth="1"/>
    <col min="13039" max="13039" width="11.7109375" style="101" customWidth="1"/>
    <col min="13040" max="13040" width="12.28515625" style="101" customWidth="1"/>
    <col min="13041" max="13041" width="3.140625" style="101" customWidth="1"/>
    <col min="13042" max="13042" width="8.7109375" style="101"/>
    <col min="13043" max="13043" width="12.140625" style="101" bestFit="1" customWidth="1"/>
    <col min="13044" max="13044" width="12.140625" style="101" customWidth="1"/>
    <col min="13045" max="13290" width="8.7109375" style="101"/>
    <col min="13291" max="13291" width="19.7109375" style="101" customWidth="1"/>
    <col min="13292" max="13292" width="18.28515625" style="101" customWidth="1"/>
    <col min="13293" max="13293" width="17.140625" style="101" customWidth="1"/>
    <col min="13294" max="13294" width="3.28515625" style="101" customWidth="1"/>
    <col min="13295" max="13295" width="11.7109375" style="101" customWidth="1"/>
    <col min="13296" max="13296" width="12.28515625" style="101" customWidth="1"/>
    <col min="13297" max="13297" width="3.140625" style="101" customWidth="1"/>
    <col min="13298" max="13298" width="8.7109375" style="101"/>
    <col min="13299" max="13299" width="12.140625" style="101" bestFit="1" customWidth="1"/>
    <col min="13300" max="13300" width="12.140625" style="101" customWidth="1"/>
    <col min="13301" max="13546" width="8.7109375" style="101"/>
    <col min="13547" max="13547" width="19.7109375" style="101" customWidth="1"/>
    <col min="13548" max="13548" width="18.28515625" style="101" customWidth="1"/>
    <col min="13549" max="13549" width="17.140625" style="101" customWidth="1"/>
    <col min="13550" max="13550" width="3.28515625" style="101" customWidth="1"/>
    <col min="13551" max="13551" width="11.7109375" style="101" customWidth="1"/>
    <col min="13552" max="13552" width="12.28515625" style="101" customWidth="1"/>
    <col min="13553" max="13553" width="3.140625" style="101" customWidth="1"/>
    <col min="13554" max="13554" width="8.7109375" style="101"/>
    <col min="13555" max="13555" width="12.140625" style="101" bestFit="1" customWidth="1"/>
    <col min="13556" max="13556" width="12.140625" style="101" customWidth="1"/>
    <col min="13557" max="13802" width="8.7109375" style="101"/>
    <col min="13803" max="13803" width="19.7109375" style="101" customWidth="1"/>
    <col min="13804" max="13804" width="18.28515625" style="101" customWidth="1"/>
    <col min="13805" max="13805" width="17.140625" style="101" customWidth="1"/>
    <col min="13806" max="13806" width="3.28515625" style="101" customWidth="1"/>
    <col min="13807" max="13807" width="11.7109375" style="101" customWidth="1"/>
    <col min="13808" max="13808" width="12.28515625" style="101" customWidth="1"/>
    <col min="13809" max="13809" width="3.140625" style="101" customWidth="1"/>
    <col min="13810" max="13810" width="8.7109375" style="101"/>
    <col min="13811" max="13811" width="12.140625" style="101" bestFit="1" customWidth="1"/>
    <col min="13812" max="13812" width="12.140625" style="101" customWidth="1"/>
    <col min="13813" max="14058" width="8.7109375" style="101"/>
    <col min="14059" max="14059" width="19.7109375" style="101" customWidth="1"/>
    <col min="14060" max="14060" width="18.28515625" style="101" customWidth="1"/>
    <col min="14061" max="14061" width="17.140625" style="101" customWidth="1"/>
    <col min="14062" max="14062" width="3.28515625" style="101" customWidth="1"/>
    <col min="14063" max="14063" width="11.7109375" style="101" customWidth="1"/>
    <col min="14064" max="14064" width="12.28515625" style="101" customWidth="1"/>
    <col min="14065" max="14065" width="3.140625" style="101" customWidth="1"/>
    <col min="14066" max="14066" width="8.7109375" style="101"/>
    <col min="14067" max="14067" width="12.140625" style="101" bestFit="1" customWidth="1"/>
    <col min="14068" max="14068" width="12.140625" style="101" customWidth="1"/>
    <col min="14069" max="14314" width="8.7109375" style="101"/>
    <col min="14315" max="14315" width="19.7109375" style="101" customWidth="1"/>
    <col min="14316" max="14316" width="18.28515625" style="101" customWidth="1"/>
    <col min="14317" max="14317" width="17.140625" style="101" customWidth="1"/>
    <col min="14318" max="14318" width="3.28515625" style="101" customWidth="1"/>
    <col min="14319" max="14319" width="11.7109375" style="101" customWidth="1"/>
    <col min="14320" max="14320" width="12.28515625" style="101" customWidth="1"/>
    <col min="14321" max="14321" width="3.140625" style="101" customWidth="1"/>
    <col min="14322" max="14322" width="8.7109375" style="101"/>
    <col min="14323" max="14323" width="12.140625" style="101" bestFit="1" customWidth="1"/>
    <col min="14324" max="14324" width="12.140625" style="101" customWidth="1"/>
    <col min="14325" max="14570" width="8.7109375" style="101"/>
    <col min="14571" max="14571" width="19.7109375" style="101" customWidth="1"/>
    <col min="14572" max="14572" width="18.28515625" style="101" customWidth="1"/>
    <col min="14573" max="14573" width="17.140625" style="101" customWidth="1"/>
    <col min="14574" max="14574" width="3.28515625" style="101" customWidth="1"/>
    <col min="14575" max="14575" width="11.7109375" style="101" customWidth="1"/>
    <col min="14576" max="14576" width="12.28515625" style="101" customWidth="1"/>
    <col min="14577" max="14577" width="3.140625" style="101" customWidth="1"/>
    <col min="14578" max="14578" width="8.7109375" style="101"/>
    <col min="14579" max="14579" width="12.140625" style="101" bestFit="1" customWidth="1"/>
    <col min="14580" max="14580" width="12.140625" style="101" customWidth="1"/>
    <col min="14581" max="14826" width="8.7109375" style="101"/>
    <col min="14827" max="14827" width="19.7109375" style="101" customWidth="1"/>
    <col min="14828" max="14828" width="18.28515625" style="101" customWidth="1"/>
    <col min="14829" max="14829" width="17.140625" style="101" customWidth="1"/>
    <col min="14830" max="14830" width="3.28515625" style="101" customWidth="1"/>
    <col min="14831" max="14831" width="11.7109375" style="101" customWidth="1"/>
    <col min="14832" max="14832" width="12.28515625" style="101" customWidth="1"/>
    <col min="14833" max="14833" width="3.140625" style="101" customWidth="1"/>
    <col min="14834" max="14834" width="8.7109375" style="101"/>
    <col min="14835" max="14835" width="12.140625" style="101" bestFit="1" customWidth="1"/>
    <col min="14836" max="14836" width="12.140625" style="101" customWidth="1"/>
    <col min="14837" max="15082" width="8.7109375" style="101"/>
    <col min="15083" max="15083" width="19.7109375" style="101" customWidth="1"/>
    <col min="15084" max="15084" width="18.28515625" style="101" customWidth="1"/>
    <col min="15085" max="15085" width="17.140625" style="101" customWidth="1"/>
    <col min="15086" max="15086" width="3.28515625" style="101" customWidth="1"/>
    <col min="15087" max="15087" width="11.7109375" style="101" customWidth="1"/>
    <col min="15088" max="15088" width="12.28515625" style="101" customWidth="1"/>
    <col min="15089" max="15089" width="3.140625" style="101" customWidth="1"/>
    <col min="15090" max="15090" width="8.7109375" style="101"/>
    <col min="15091" max="15091" width="12.140625" style="101" bestFit="1" customWidth="1"/>
    <col min="15092" max="15092" width="12.140625" style="101" customWidth="1"/>
    <col min="15093" max="15338" width="8.7109375" style="101"/>
    <col min="15339" max="15339" width="19.7109375" style="101" customWidth="1"/>
    <col min="15340" max="15340" width="18.28515625" style="101" customWidth="1"/>
    <col min="15341" max="15341" width="17.140625" style="101" customWidth="1"/>
    <col min="15342" max="15342" width="3.28515625" style="101" customWidth="1"/>
    <col min="15343" max="15343" width="11.7109375" style="101" customWidth="1"/>
    <col min="15344" max="15344" width="12.28515625" style="101" customWidth="1"/>
    <col min="15345" max="15345" width="3.140625" style="101" customWidth="1"/>
    <col min="15346" max="15346" width="8.7109375" style="101"/>
    <col min="15347" max="15347" width="12.140625" style="101" bestFit="1" customWidth="1"/>
    <col min="15348" max="15348" width="12.140625" style="101" customWidth="1"/>
    <col min="15349" max="15594" width="8.7109375" style="101"/>
    <col min="15595" max="15595" width="19.7109375" style="101" customWidth="1"/>
    <col min="15596" max="15596" width="18.28515625" style="101" customWidth="1"/>
    <col min="15597" max="15597" width="17.140625" style="101" customWidth="1"/>
    <col min="15598" max="15598" width="3.28515625" style="101" customWidth="1"/>
    <col min="15599" max="15599" width="11.7109375" style="101" customWidth="1"/>
    <col min="15600" max="15600" width="12.28515625" style="101" customWidth="1"/>
    <col min="15601" max="15601" width="3.140625" style="101" customWidth="1"/>
    <col min="15602" max="15602" width="8.7109375" style="101"/>
    <col min="15603" max="15603" width="12.140625" style="101" bestFit="1" customWidth="1"/>
    <col min="15604" max="15604" width="12.140625" style="101" customWidth="1"/>
    <col min="15605" max="15850" width="8.7109375" style="101"/>
    <col min="15851" max="15851" width="19.7109375" style="101" customWidth="1"/>
    <col min="15852" max="15852" width="18.28515625" style="101" customWidth="1"/>
    <col min="15853" max="15853" width="17.140625" style="101" customWidth="1"/>
    <col min="15854" max="15854" width="3.28515625" style="101" customWidth="1"/>
    <col min="15855" max="15855" width="11.7109375" style="101" customWidth="1"/>
    <col min="15856" max="15856" width="12.28515625" style="101" customWidth="1"/>
    <col min="15857" max="15857" width="3.140625" style="101" customWidth="1"/>
    <col min="15858" max="15858" width="8.7109375" style="101"/>
    <col min="15859" max="15859" width="12.140625" style="101" bestFit="1" customWidth="1"/>
    <col min="15860" max="15860" width="12.140625" style="101" customWidth="1"/>
    <col min="15861" max="16106" width="8.7109375" style="101"/>
    <col min="16107" max="16107" width="19.7109375" style="101" customWidth="1"/>
    <col min="16108" max="16108" width="18.28515625" style="101" customWidth="1"/>
    <col min="16109" max="16109" width="17.140625" style="101" customWidth="1"/>
    <col min="16110" max="16110" width="3.28515625" style="101" customWidth="1"/>
    <col min="16111" max="16111" width="11.7109375" style="101" customWidth="1"/>
    <col min="16112" max="16112" width="12.28515625" style="101" customWidth="1"/>
    <col min="16113" max="16113" width="3.140625" style="101" customWidth="1"/>
    <col min="16114" max="16114" width="8.7109375" style="101"/>
    <col min="16115" max="16115" width="12.140625" style="101" bestFit="1" customWidth="1"/>
    <col min="16116" max="16116" width="12.140625" style="101" customWidth="1"/>
    <col min="16117" max="16384" width="8.7109375" style="101"/>
  </cols>
  <sheetData>
    <row r="1" spans="1:13" s="102" customFormat="1" ht="30" customHeight="1" x14ac:dyDescent="0.2">
      <c r="A1" s="132" t="s">
        <v>105</v>
      </c>
      <c r="B1" s="132"/>
      <c r="C1" s="132"/>
      <c r="D1" s="132"/>
      <c r="E1" s="132"/>
      <c r="F1" s="132"/>
      <c r="G1" s="132"/>
      <c r="H1" s="132"/>
      <c r="I1" s="132"/>
    </row>
    <row r="3" spans="1:13" s="102" customFormat="1" x14ac:dyDescent="0.2">
      <c r="A3" s="105"/>
      <c r="B3" s="105"/>
      <c r="C3" s="105"/>
      <c r="D3" s="105"/>
      <c r="E3" s="105"/>
      <c r="G3" s="105"/>
      <c r="H3" s="105"/>
      <c r="I3" s="123" t="s">
        <v>104</v>
      </c>
    </row>
    <row r="4" spans="1:13" s="102" customFormat="1" ht="24.75" customHeight="1" x14ac:dyDescent="0.2">
      <c r="A4" s="78"/>
      <c r="B4" s="133" t="s">
        <v>103</v>
      </c>
      <c r="C4" s="133"/>
      <c r="E4" s="134" t="s">
        <v>102</v>
      </c>
      <c r="F4" s="134"/>
      <c r="G4" s="122"/>
      <c r="H4" s="134" t="s">
        <v>101</v>
      </c>
      <c r="I4" s="134"/>
    </row>
    <row r="5" spans="1:13" s="102" customFormat="1" ht="21" customHeight="1" x14ac:dyDescent="0.2">
      <c r="A5" s="105"/>
      <c r="B5" s="121">
        <v>2015</v>
      </c>
      <c r="C5" s="120" t="s">
        <v>100</v>
      </c>
      <c r="D5" s="120"/>
      <c r="E5" s="121">
        <v>2015</v>
      </c>
      <c r="F5" s="120" t="s">
        <v>100</v>
      </c>
      <c r="G5" s="120"/>
      <c r="H5" s="121">
        <v>2015</v>
      </c>
      <c r="I5" s="120" t="s">
        <v>100</v>
      </c>
    </row>
    <row r="6" spans="1:13" s="102" customFormat="1" ht="16.5" customHeight="1" x14ac:dyDescent="0.2">
      <c r="A6" s="101"/>
      <c r="B6" s="101"/>
      <c r="I6" s="119"/>
      <c r="J6" s="104"/>
      <c r="K6" s="104"/>
      <c r="L6" s="104"/>
      <c r="M6" s="104"/>
    </row>
    <row r="7" spans="1:13" s="102" customFormat="1" x14ac:dyDescent="0.2">
      <c r="A7" s="101" t="s">
        <v>76</v>
      </c>
      <c r="B7" s="116">
        <v>1345.6669999999999</v>
      </c>
      <c r="C7" s="115">
        <v>9.4372751345126549</v>
      </c>
      <c r="D7" s="118"/>
      <c r="E7" s="116">
        <v>56.77</v>
      </c>
      <c r="F7" s="115">
        <v>-1.9516407599309074</v>
      </c>
      <c r="G7" s="117"/>
      <c r="H7" s="116">
        <v>85.1</v>
      </c>
      <c r="I7" s="115">
        <v>7.4494949494949374</v>
      </c>
      <c r="J7" s="104"/>
      <c r="K7" s="104"/>
      <c r="L7" s="104"/>
      <c r="M7" s="104"/>
    </row>
    <row r="8" spans="1:13" s="102" customFormat="1" x14ac:dyDescent="0.2">
      <c r="A8" s="101" t="s">
        <v>75</v>
      </c>
      <c r="B8" s="116">
        <v>1187.3484000000001</v>
      </c>
      <c r="C8" s="115">
        <v>-13.44314008167928</v>
      </c>
      <c r="D8" s="118"/>
      <c r="E8" s="116">
        <v>276.39999999999998</v>
      </c>
      <c r="F8" s="115">
        <v>-7.0924369747899227</v>
      </c>
      <c r="G8" s="117"/>
      <c r="H8" s="116">
        <v>158.80000000000001</v>
      </c>
      <c r="I8" s="115">
        <v>-12.119535141117863</v>
      </c>
      <c r="J8" s="104"/>
      <c r="K8" s="104"/>
      <c r="L8" s="104"/>
      <c r="M8" s="104"/>
    </row>
    <row r="9" spans="1:13" s="102" customFormat="1" x14ac:dyDescent="0.2">
      <c r="A9" s="101" t="s">
        <v>74</v>
      </c>
      <c r="B9" s="116">
        <v>782.42920000000004</v>
      </c>
      <c r="C9" s="115">
        <v>-16.397776161262499</v>
      </c>
      <c r="D9" s="118"/>
      <c r="E9" s="116">
        <v>104.8</v>
      </c>
      <c r="F9" s="115">
        <v>-9.5328884652057688E-2</v>
      </c>
      <c r="G9" s="117"/>
      <c r="H9" s="116">
        <v>140</v>
      </c>
      <c r="I9" s="115">
        <v>-10.771191841937542</v>
      </c>
      <c r="J9" s="104"/>
      <c r="K9" s="104"/>
      <c r="L9" s="104"/>
      <c r="M9" s="104"/>
    </row>
    <row r="10" spans="1:13" s="102" customFormat="1" x14ac:dyDescent="0.2">
      <c r="A10" s="101" t="s">
        <v>73</v>
      </c>
      <c r="B10" s="116">
        <v>1135.7003999999999</v>
      </c>
      <c r="C10" s="115">
        <v>-28.754837370442782</v>
      </c>
      <c r="D10" s="118"/>
      <c r="E10" s="116">
        <v>54.09</v>
      </c>
      <c r="F10" s="115">
        <v>0</v>
      </c>
      <c r="G10" s="117"/>
      <c r="H10" s="116">
        <v>91</v>
      </c>
      <c r="I10" s="115">
        <v>-19.682259488084732</v>
      </c>
      <c r="J10" s="104"/>
      <c r="K10" s="104"/>
      <c r="L10" s="104"/>
      <c r="M10" s="104"/>
    </row>
    <row r="11" spans="1:13" s="102" customFormat="1" x14ac:dyDescent="0.2">
      <c r="A11" s="101" t="s">
        <v>72</v>
      </c>
      <c r="B11" s="116">
        <v>3927.3815</v>
      </c>
      <c r="C11" s="115">
        <v>-49.054967398865188</v>
      </c>
      <c r="D11" s="118"/>
      <c r="E11" s="116">
        <v>498</v>
      </c>
      <c r="F11" s="115">
        <v>-1.1904761904761905</v>
      </c>
      <c r="G11" s="117"/>
      <c r="H11" s="116">
        <v>88.8</v>
      </c>
      <c r="I11" s="115">
        <v>-26</v>
      </c>
      <c r="J11" s="104"/>
      <c r="K11" s="104"/>
      <c r="L11" s="104"/>
      <c r="M11" s="104"/>
    </row>
    <row r="12" spans="1:13" s="102" customFormat="1" x14ac:dyDescent="0.2">
      <c r="A12" s="101" t="s">
        <v>71</v>
      </c>
      <c r="B12" s="116">
        <v>216.7312</v>
      </c>
      <c r="C12" s="115">
        <v>7.4432001269104671</v>
      </c>
      <c r="D12" s="118"/>
      <c r="E12" s="116">
        <v>20.84</v>
      </c>
      <c r="F12" s="115">
        <v>-5.1433773327264412</v>
      </c>
      <c r="G12" s="117"/>
      <c r="H12" s="116">
        <v>130.9</v>
      </c>
      <c r="I12" s="115">
        <v>3.314917127071825</v>
      </c>
      <c r="J12" s="104"/>
      <c r="K12" s="104"/>
      <c r="L12" s="104"/>
      <c r="M12" s="104"/>
    </row>
    <row r="13" spans="1:13" s="102" customFormat="1" x14ac:dyDescent="0.2">
      <c r="A13" s="101" t="s">
        <v>70</v>
      </c>
      <c r="B13" s="116">
        <v>1530.5614</v>
      </c>
      <c r="C13" s="115">
        <v>8.037208201830401</v>
      </c>
      <c r="D13" s="118"/>
      <c r="E13" s="116">
        <v>163.63</v>
      </c>
      <c r="F13" s="115">
        <v>0</v>
      </c>
      <c r="G13" s="117"/>
      <c r="H13" s="116">
        <v>132.69999999999999</v>
      </c>
      <c r="I13" s="115">
        <v>2.629543696829062</v>
      </c>
      <c r="J13" s="104"/>
      <c r="K13" s="104"/>
      <c r="L13" s="104"/>
      <c r="M13" s="104"/>
    </row>
    <row r="14" spans="1:13" s="102" customFormat="1" x14ac:dyDescent="0.2">
      <c r="A14" s="101" t="s">
        <v>69</v>
      </c>
      <c r="B14" s="116">
        <v>4846.1532999999999</v>
      </c>
      <c r="C14" s="115">
        <v>19.829438600024979</v>
      </c>
      <c r="D14" s="118"/>
      <c r="E14" s="116">
        <v>442.4</v>
      </c>
      <c r="F14" s="115">
        <v>-2.6622662266226671</v>
      </c>
      <c r="G14" s="117"/>
      <c r="H14" s="116">
        <v>98.9</v>
      </c>
      <c r="I14" s="115">
        <v>11.625282167042903</v>
      </c>
      <c r="J14" s="104"/>
      <c r="K14" s="104"/>
      <c r="L14" s="104"/>
      <c r="M14" s="104"/>
    </row>
    <row r="15" spans="1:13" s="102" customFormat="1" x14ac:dyDescent="0.2">
      <c r="A15" s="101" t="s">
        <v>68</v>
      </c>
      <c r="B15" s="116">
        <v>16587.553599999999</v>
      </c>
      <c r="C15" s="115">
        <v>2.3324480075728462</v>
      </c>
      <c r="D15" s="118"/>
      <c r="E15" s="116">
        <v>802.79</v>
      </c>
      <c r="F15" s="115">
        <v>-2.6071237928859134</v>
      </c>
      <c r="G15" s="117"/>
      <c r="H15" s="116">
        <v>112.2</v>
      </c>
      <c r="I15" s="115">
        <v>3.4101382488479293</v>
      </c>
      <c r="J15" s="104"/>
      <c r="K15" s="104"/>
      <c r="L15" s="104"/>
      <c r="M15" s="104"/>
    </row>
    <row r="16" spans="1:13" s="102" customFormat="1" x14ac:dyDescent="0.2">
      <c r="A16" s="101" t="s">
        <v>67</v>
      </c>
      <c r="B16" s="116">
        <v>18114.389299999999</v>
      </c>
      <c r="C16" s="115">
        <v>6.7115560735378859</v>
      </c>
      <c r="D16" s="118"/>
      <c r="E16" s="116">
        <v>765.95</v>
      </c>
      <c r="F16" s="115">
        <v>-1.0605042885191591</v>
      </c>
      <c r="G16" s="117"/>
      <c r="H16" s="116">
        <v>106.7</v>
      </c>
      <c r="I16" s="115">
        <v>8.6558044806517316</v>
      </c>
      <c r="J16" s="104"/>
      <c r="K16" s="104"/>
      <c r="L16" s="104"/>
      <c r="M16" s="104"/>
    </row>
    <row r="17" spans="1:13" s="102" customFormat="1" x14ac:dyDescent="0.2">
      <c r="A17" s="101" t="s">
        <v>66</v>
      </c>
      <c r="B17" s="116">
        <v>804.27629999999999</v>
      </c>
      <c r="C17" s="115">
        <v>12.126590929147376</v>
      </c>
      <c r="D17" s="118"/>
      <c r="E17" s="116">
        <v>191</v>
      </c>
      <c r="F17" s="115">
        <v>0.52631578947368418</v>
      </c>
      <c r="G17" s="117"/>
      <c r="H17" s="116">
        <v>94.9</v>
      </c>
      <c r="I17" s="115">
        <v>22.293814432989706</v>
      </c>
      <c r="J17" s="104"/>
      <c r="K17" s="104"/>
      <c r="L17" s="104"/>
      <c r="M17" s="104"/>
    </row>
    <row r="18" spans="1:13" s="102" customFormat="1" x14ac:dyDescent="0.2">
      <c r="A18" s="101" t="s">
        <v>65</v>
      </c>
      <c r="B18" s="116">
        <v>19444.527399999999</v>
      </c>
      <c r="C18" s="115">
        <v>12.510506708662042</v>
      </c>
      <c r="D18" s="118"/>
      <c r="E18" s="116">
        <v>1122.2</v>
      </c>
      <c r="F18" s="115">
        <v>1.0717824011528498</v>
      </c>
      <c r="G18" s="117"/>
      <c r="H18" s="116">
        <v>141.4</v>
      </c>
      <c r="I18" s="115">
        <v>6.1561561561561691</v>
      </c>
      <c r="J18" s="104"/>
      <c r="K18" s="104"/>
      <c r="L18" s="104"/>
      <c r="M18" s="104"/>
    </row>
    <row r="19" spans="1:13" s="102" customFormat="1" x14ac:dyDescent="0.2">
      <c r="A19" s="101" t="s">
        <v>64</v>
      </c>
      <c r="B19" s="116">
        <v>294.34030000000001</v>
      </c>
      <c r="C19" s="115">
        <v>-3.511782047125553</v>
      </c>
      <c r="D19" s="118"/>
      <c r="E19" s="116">
        <v>24.5</v>
      </c>
      <c r="F19" s="115">
        <v>-2.0783373301358896</v>
      </c>
      <c r="G19" s="117"/>
      <c r="H19" s="116">
        <v>111.1</v>
      </c>
      <c r="I19" s="115">
        <v>0.63405797101448236</v>
      </c>
      <c r="J19" s="104"/>
      <c r="K19" s="104"/>
      <c r="L19" s="104"/>
      <c r="M19" s="104"/>
    </row>
    <row r="20" spans="1:13" s="102" customFormat="1" x14ac:dyDescent="0.2">
      <c r="A20" s="101" t="s">
        <v>63</v>
      </c>
      <c r="B20" s="116">
        <v>162.79839999999999</v>
      </c>
      <c r="C20" s="115">
        <v>59.093743098214958</v>
      </c>
      <c r="D20" s="118"/>
      <c r="E20" s="116">
        <v>76.239999999999995</v>
      </c>
      <c r="F20" s="115">
        <v>-1.2563139489703394</v>
      </c>
      <c r="G20" s="117"/>
      <c r="H20" s="116">
        <v>117.2</v>
      </c>
      <c r="I20" s="115">
        <v>18.864097363083175</v>
      </c>
      <c r="J20" s="104"/>
      <c r="K20" s="104"/>
      <c r="L20" s="104"/>
      <c r="M20" s="104"/>
    </row>
    <row r="21" spans="1:13" s="102" customFormat="1" x14ac:dyDescent="0.2">
      <c r="A21" s="101" t="s">
        <v>62</v>
      </c>
      <c r="B21" s="116">
        <v>718.66210000000001</v>
      </c>
      <c r="C21" s="115">
        <v>8.1437582773011119</v>
      </c>
      <c r="D21" s="118"/>
      <c r="E21" s="116">
        <v>150.80000000000001</v>
      </c>
      <c r="F21" s="115">
        <v>0.60040026684456682</v>
      </c>
      <c r="G21" s="117"/>
      <c r="H21" s="116">
        <v>138.1</v>
      </c>
      <c r="I21" s="115">
        <v>4.7799696509863292</v>
      </c>
      <c r="J21" s="104"/>
      <c r="K21" s="104"/>
      <c r="L21" s="104"/>
      <c r="M21" s="104"/>
    </row>
    <row r="22" spans="1:13" s="102" customFormat="1" x14ac:dyDescent="0.2">
      <c r="A22" s="101" t="s">
        <v>61</v>
      </c>
      <c r="B22" s="116">
        <v>-4.5316999999999998</v>
      </c>
      <c r="C22" s="115">
        <v>-133.94125048683304</v>
      </c>
      <c r="D22" s="118"/>
      <c r="E22" s="116">
        <v>3.59</v>
      </c>
      <c r="F22" s="115">
        <v>1.6997167138810214</v>
      </c>
      <c r="G22" s="117"/>
      <c r="H22" s="116">
        <v>105.8</v>
      </c>
      <c r="I22" s="115">
        <v>-13.562091503267981</v>
      </c>
      <c r="J22" s="104"/>
      <c r="K22" s="104"/>
      <c r="L22" s="104"/>
      <c r="M22" s="104"/>
    </row>
    <row r="23" spans="1:13" s="102" customFormat="1" x14ac:dyDescent="0.2">
      <c r="A23" s="101" t="s">
        <v>60</v>
      </c>
      <c r="B23" s="116">
        <v>2225.7939999999999</v>
      </c>
      <c r="C23" s="115">
        <v>-2.3289890430716333</v>
      </c>
      <c r="D23" s="118"/>
      <c r="E23" s="116">
        <v>464.2</v>
      </c>
      <c r="F23" s="115">
        <v>0.27433953297474384</v>
      </c>
      <c r="G23" s="117"/>
      <c r="H23" s="116">
        <v>148.69999999999999</v>
      </c>
      <c r="I23" s="115">
        <v>-6.3011972274732209</v>
      </c>
      <c r="J23" s="104"/>
      <c r="K23" s="104"/>
      <c r="L23" s="104"/>
      <c r="M23" s="104"/>
    </row>
    <row r="24" spans="1:13" s="102" customFormat="1" x14ac:dyDescent="0.2">
      <c r="A24" s="101" t="s">
        <v>59</v>
      </c>
      <c r="B24" s="116">
        <v>50.173400000000001</v>
      </c>
      <c r="C24" s="115">
        <v>13.954312345841638</v>
      </c>
      <c r="D24" s="118"/>
      <c r="E24" s="116">
        <v>5.04</v>
      </c>
      <c r="F24" s="115">
        <v>0</v>
      </c>
      <c r="G24" s="117"/>
      <c r="H24" s="116">
        <v>85.3</v>
      </c>
      <c r="I24" s="115">
        <v>8.1115335868187461</v>
      </c>
      <c r="J24" s="104"/>
      <c r="K24" s="104"/>
      <c r="L24" s="104"/>
      <c r="M24" s="104"/>
    </row>
    <row r="25" spans="1:13" s="102" customFormat="1" x14ac:dyDescent="0.2">
      <c r="A25" s="101" t="s">
        <v>58</v>
      </c>
      <c r="B25" s="116">
        <v>5895.4193999999998</v>
      </c>
      <c r="C25" s="115">
        <v>-1.8292415580361197</v>
      </c>
      <c r="D25" s="118"/>
      <c r="E25" s="116">
        <v>144.58000000000001</v>
      </c>
      <c r="F25" s="115">
        <v>-0.46812611868372472</v>
      </c>
      <c r="G25" s="117"/>
      <c r="H25" s="116">
        <v>100.1</v>
      </c>
      <c r="I25" s="115">
        <v>-0.79286422200199347</v>
      </c>
      <c r="J25" s="104"/>
      <c r="K25" s="104"/>
      <c r="L25" s="104"/>
      <c r="M25" s="104"/>
    </row>
    <row r="26" spans="1:13" s="102" customFormat="1" x14ac:dyDescent="0.2">
      <c r="A26" s="101" t="s">
        <v>57</v>
      </c>
      <c r="B26" s="116">
        <v>765.24599999999998</v>
      </c>
      <c r="C26" s="115">
        <v>-6.2675117761814505</v>
      </c>
      <c r="D26" s="118"/>
      <c r="E26" s="116">
        <v>120.62</v>
      </c>
      <c r="F26" s="115">
        <v>-0.77328068443566778</v>
      </c>
      <c r="G26" s="117"/>
      <c r="H26" s="116">
        <v>87</v>
      </c>
      <c r="I26" s="115">
        <v>-3.867403314917127</v>
      </c>
      <c r="J26" s="104"/>
      <c r="K26" s="104"/>
      <c r="L26" s="104"/>
      <c r="M26" s="104"/>
    </row>
    <row r="27" spans="1:13" s="102" customFormat="1" x14ac:dyDescent="0.2">
      <c r="A27" s="101" t="s">
        <v>56</v>
      </c>
      <c r="B27" s="116">
        <v>6536.7047000000002</v>
      </c>
      <c r="C27" s="115">
        <v>-2.4743481550922164</v>
      </c>
      <c r="D27" s="118"/>
      <c r="E27" s="116">
        <v>1937.1</v>
      </c>
      <c r="F27" s="115">
        <v>0</v>
      </c>
      <c r="G27" s="117"/>
      <c r="H27" s="116">
        <v>101.6</v>
      </c>
      <c r="I27" s="115">
        <v>-8.8789237668161487</v>
      </c>
      <c r="J27" s="104"/>
      <c r="K27" s="104"/>
      <c r="L27" s="104"/>
      <c r="M27" s="104"/>
    </row>
    <row r="28" spans="1:13" s="102" customFormat="1" x14ac:dyDescent="0.2">
      <c r="A28" s="101" t="s">
        <v>55</v>
      </c>
      <c r="B28" s="116">
        <v>1812.3506</v>
      </c>
      <c r="C28" s="115">
        <v>4.0464099594257261</v>
      </c>
      <c r="D28" s="118"/>
      <c r="E28" s="116">
        <v>263.17</v>
      </c>
      <c r="F28" s="115">
        <v>-3.6889295516925831</v>
      </c>
      <c r="G28" s="117"/>
      <c r="H28" s="116">
        <v>108.4</v>
      </c>
      <c r="I28" s="115">
        <v>3.0418250950570371</v>
      </c>
      <c r="J28" s="104"/>
      <c r="K28" s="104"/>
      <c r="L28" s="104"/>
      <c r="M28" s="104"/>
    </row>
    <row r="29" spans="1:13" s="102" customFormat="1" x14ac:dyDescent="0.2">
      <c r="A29" s="101" t="s">
        <v>54</v>
      </c>
      <c r="B29" s="116">
        <v>2876.6680000000001</v>
      </c>
      <c r="C29" s="115">
        <v>-27.467852031360191</v>
      </c>
      <c r="D29" s="118"/>
      <c r="E29" s="116">
        <v>1307</v>
      </c>
      <c r="F29" s="115">
        <v>-8.792742498255409</v>
      </c>
      <c r="G29" s="117"/>
      <c r="H29" s="116">
        <v>101</v>
      </c>
      <c r="I29" s="115">
        <v>-17.886178861788618</v>
      </c>
      <c r="J29" s="104"/>
      <c r="K29" s="104"/>
      <c r="L29" s="104"/>
      <c r="M29" s="104"/>
    </row>
    <row r="30" spans="1:13" s="102" customFormat="1" x14ac:dyDescent="0.2">
      <c r="A30" s="101" t="s">
        <v>53</v>
      </c>
      <c r="B30" s="116">
        <v>259.90019999999998</v>
      </c>
      <c r="C30" s="115">
        <v>11.648460979343968</v>
      </c>
      <c r="D30" s="118"/>
      <c r="E30" s="116">
        <v>81.39</v>
      </c>
      <c r="F30" s="115">
        <v>-0.50122249388752638</v>
      </c>
      <c r="G30" s="117"/>
      <c r="H30" s="116">
        <v>116.1</v>
      </c>
      <c r="I30" s="115">
        <v>5.9306569343065698</v>
      </c>
      <c r="J30" s="104"/>
      <c r="K30" s="104"/>
      <c r="L30" s="104"/>
      <c r="M30" s="104"/>
    </row>
    <row r="31" spans="1:13" s="102" customFormat="1" x14ac:dyDescent="0.2">
      <c r="A31" s="101" t="s">
        <v>52</v>
      </c>
      <c r="B31" s="116">
        <v>224.827</v>
      </c>
      <c r="C31" s="115">
        <v>-25.067732567925045</v>
      </c>
      <c r="D31" s="118"/>
      <c r="E31" s="116">
        <v>54.4</v>
      </c>
      <c r="F31" s="115">
        <v>0.927643784786642</v>
      </c>
      <c r="G31" s="117"/>
      <c r="H31" s="116">
        <v>128.30000000000001</v>
      </c>
      <c r="I31" s="115">
        <v>-10.5299860529986</v>
      </c>
      <c r="J31" s="104"/>
      <c r="K31" s="104"/>
      <c r="L31" s="104"/>
      <c r="M31" s="104"/>
    </row>
    <row r="32" spans="1:13" s="102" customFormat="1" x14ac:dyDescent="0.2">
      <c r="A32" s="101" t="s">
        <v>51</v>
      </c>
      <c r="B32" s="116">
        <v>-290.15570000000002</v>
      </c>
      <c r="C32" s="115">
        <v>32.009262987404448</v>
      </c>
      <c r="D32" s="118"/>
      <c r="E32" s="116">
        <v>78.8</v>
      </c>
      <c r="F32" s="115">
        <v>-2.9556650246305485</v>
      </c>
      <c r="G32" s="117"/>
      <c r="H32" s="116">
        <v>55.1</v>
      </c>
      <c r="I32" s="115">
        <v>-11.556982343499191</v>
      </c>
      <c r="J32" s="104"/>
      <c r="K32" s="104"/>
      <c r="L32" s="104"/>
      <c r="M32" s="104"/>
    </row>
    <row r="33" spans="1:13" s="102" customFormat="1" x14ac:dyDescent="0.2">
      <c r="A33" s="101" t="s">
        <v>50</v>
      </c>
      <c r="B33" s="116">
        <v>655.68079999999998</v>
      </c>
      <c r="C33" s="115">
        <v>14.805954395995657</v>
      </c>
      <c r="D33" s="118"/>
      <c r="E33" s="116">
        <v>60</v>
      </c>
      <c r="F33" s="115">
        <v>-1.7038007863695925</v>
      </c>
      <c r="G33" s="117"/>
      <c r="H33" s="116">
        <v>101.7</v>
      </c>
      <c r="I33" s="115">
        <v>1.1940298507462714</v>
      </c>
      <c r="J33" s="104"/>
      <c r="K33" s="104"/>
      <c r="L33" s="104"/>
      <c r="M33" s="104"/>
    </row>
    <row r="34" spans="1:13" s="102" customFormat="1" x14ac:dyDescent="0.2">
      <c r="A34" s="101" t="s">
        <v>49</v>
      </c>
      <c r="B34" s="116">
        <v>5813.6538</v>
      </c>
      <c r="C34" s="115">
        <v>-23.565970006257867</v>
      </c>
      <c r="D34" s="118"/>
      <c r="E34" s="116">
        <v>296.29000000000002</v>
      </c>
      <c r="F34" s="115">
        <v>0.60097786228440808</v>
      </c>
      <c r="G34" s="117"/>
      <c r="H34" s="116">
        <v>94.7</v>
      </c>
      <c r="I34" s="115">
        <v>-19.266837169650465</v>
      </c>
      <c r="J34" s="104"/>
      <c r="K34" s="104"/>
      <c r="L34" s="104"/>
      <c r="M34" s="104"/>
    </row>
    <row r="35" spans="1:13" s="109" customFormat="1" x14ac:dyDescent="0.2">
      <c r="A35" s="114" t="s">
        <v>48</v>
      </c>
      <c r="B35" s="111">
        <v>97920.250400000004</v>
      </c>
      <c r="C35" s="110">
        <v>-2.8741359233534514</v>
      </c>
      <c r="D35" s="113"/>
      <c r="E35" s="111">
        <v>9566.6</v>
      </c>
      <c r="F35" s="110">
        <v>-2.0167951894349456</v>
      </c>
      <c r="G35" s="112"/>
      <c r="H35" s="111">
        <v>109.9</v>
      </c>
      <c r="I35" s="110">
        <v>-1.7873100983020553</v>
      </c>
      <c r="J35" s="104"/>
      <c r="K35" s="104"/>
      <c r="L35" s="104"/>
      <c r="M35" s="104"/>
    </row>
    <row r="36" spans="1:13" s="102" customFormat="1" x14ac:dyDescent="0.2">
      <c r="A36" s="105"/>
      <c r="B36" s="108"/>
      <c r="C36" s="106"/>
      <c r="D36" s="106"/>
      <c r="E36" s="107"/>
      <c r="F36" s="106"/>
      <c r="G36" s="106"/>
      <c r="H36" s="105"/>
      <c r="I36" s="105"/>
      <c r="J36" s="104"/>
      <c r="K36" s="104"/>
      <c r="L36" s="104"/>
      <c r="M36" s="104"/>
    </row>
    <row r="38" spans="1:13" s="102" customFormat="1" ht="15" x14ac:dyDescent="0.2">
      <c r="A38" s="101" t="s">
        <v>99</v>
      </c>
      <c r="B38" s="101"/>
      <c r="C38" s="101"/>
      <c r="D38" s="101"/>
      <c r="E38" s="101"/>
      <c r="F38" s="101"/>
      <c r="G38" s="101"/>
      <c r="H38" s="101"/>
      <c r="I38" s="101"/>
    </row>
    <row r="39" spans="1:13" s="102" customFormat="1" ht="15" x14ac:dyDescent="0.2">
      <c r="A39" s="103" t="s">
        <v>98</v>
      </c>
      <c r="B39" s="101"/>
      <c r="C39" s="101"/>
      <c r="D39" s="101"/>
      <c r="E39" s="101"/>
      <c r="F39" s="101"/>
      <c r="G39" s="101"/>
      <c r="H39" s="101"/>
      <c r="I39" s="101"/>
    </row>
    <row r="40" spans="1:13" x14ac:dyDescent="0.2">
      <c r="A40" s="78" t="s">
        <v>47</v>
      </c>
    </row>
  </sheetData>
  <mergeCells count="4">
    <mergeCell ref="A1:I1"/>
    <mergeCell ref="B4:C4"/>
    <mergeCell ref="E4:F4"/>
    <mergeCell ref="H4:I4"/>
  </mergeCells>
  <pageMargins left="0.24" right="0.24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3</vt:i4>
      </vt:variant>
    </vt:vector>
  </HeadingPairs>
  <TitlesOfParts>
    <vt:vector size="11" baseType="lpstr">
      <vt:lpstr>t1</vt:lpstr>
      <vt:lpstr>t2</vt:lpstr>
      <vt:lpstr>t3</vt:lpstr>
      <vt:lpstr>t4</vt:lpstr>
      <vt:lpstr>t5</vt:lpstr>
      <vt:lpstr>t6</vt:lpstr>
      <vt:lpstr>t7</vt:lpstr>
      <vt:lpstr>t8</vt:lpstr>
      <vt:lpstr>'t2'!Area_stampa</vt:lpstr>
      <vt:lpstr>'t3'!Area_stampa</vt:lpstr>
      <vt:lpstr>'t4'!Area_stampa</vt:lpstr>
    </vt:vector>
  </TitlesOfParts>
  <Company>INEA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AMATO</dc:creator>
  <cp:lastModifiedBy>Fabio Iacobini</cp:lastModifiedBy>
  <dcterms:created xsi:type="dcterms:W3CDTF">2016-09-09T09:02:10Z</dcterms:created>
  <dcterms:modified xsi:type="dcterms:W3CDTF">2017-03-15T08:11:14Z</dcterms:modified>
</cp:coreProperties>
</file>