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95" yWindow="65431" windowWidth="10965" windowHeight="10635" activeTab="0"/>
  </bookViews>
  <sheets>
    <sheet name="t1" sheetId="1" r:id="rId1"/>
    <sheet name="t2" sheetId="2" r:id="rId2"/>
    <sheet name="t3" sheetId="3" r:id="rId3"/>
    <sheet name="t4" sheetId="4" r:id="rId4"/>
    <sheet name="t5" sheetId="5" r:id="rId5"/>
    <sheet name="t6" sheetId="6" r:id="rId6"/>
    <sheet name="t7" sheetId="7" r:id="rId7"/>
    <sheet name="t8" sheetId="8" r:id="rId8"/>
  </sheets>
  <definedNames/>
  <calcPr fullCalcOnLoad="1"/>
</workbook>
</file>

<file path=xl/comments2.xml><?xml version="1.0" encoding="utf-8"?>
<comments xmlns="http://schemas.openxmlformats.org/spreadsheetml/2006/main">
  <authors>
    <author>Andrea Arzeni</author>
  </authors>
  <commentList>
    <comment ref="A1" authorId="0">
      <text>
        <r>
          <rPr>
            <b/>
            <sz val="9"/>
            <rFont val="Tahoma"/>
            <family val="2"/>
          </rPr>
          <t>Andrea Arzeni:</t>
        </r>
        <r>
          <rPr>
            <sz val="9"/>
            <rFont val="Tahoma"/>
            <family val="2"/>
          </rPr>
          <t xml:space="preserve">
Riprende la struttura della  4.7  </t>
        </r>
      </text>
    </comment>
  </commentList>
</comments>
</file>

<file path=xl/sharedStrings.xml><?xml version="1.0" encoding="utf-8"?>
<sst xmlns="http://schemas.openxmlformats.org/spreadsheetml/2006/main" count="204" uniqueCount="162">
  <si>
    <t>-</t>
  </si>
  <si>
    <t xml:space="preserve">Azoto </t>
  </si>
  <si>
    <t>Fosforo</t>
  </si>
  <si>
    <t xml:space="preserve">Potassio </t>
  </si>
  <si>
    <t>Impiego Totale</t>
  </si>
  <si>
    <t>Totale mercato interno</t>
  </si>
  <si>
    <t>Frumento duro</t>
  </si>
  <si>
    <t>Frumento tenero</t>
  </si>
  <si>
    <t>Riso</t>
  </si>
  <si>
    <t xml:space="preserve">Mais </t>
  </si>
  <si>
    <t>Orzo</t>
  </si>
  <si>
    <t>Altri cereali</t>
  </si>
  <si>
    <t>Erba medica</t>
  </si>
  <si>
    <t>Altre leguminose foraggere</t>
  </si>
  <si>
    <t>Loietto italico</t>
  </si>
  <si>
    <t>Girasole</t>
  </si>
  <si>
    <t>Miscugli di foraggere</t>
  </si>
  <si>
    <t>Soia</t>
  </si>
  <si>
    <t>Patata</t>
  </si>
  <si>
    <t>Barbabietola da zucchero</t>
  </si>
  <si>
    <t>Altre</t>
  </si>
  <si>
    <t>Sementi commerciali</t>
  </si>
  <si>
    <t>Totale quantità certificate</t>
  </si>
  <si>
    <t>Avena</t>
  </si>
  <si>
    <t>Granoturco</t>
  </si>
  <si>
    <t>Segale</t>
  </si>
  <si>
    <t>Siero di latte in polvere</t>
  </si>
  <si>
    <t>Farine di pesce</t>
  </si>
  <si>
    <t>Crusca</t>
  </si>
  <si>
    <t>Farine d'estrazione di semi oelosi</t>
  </si>
  <si>
    <t>Nord-Ovest</t>
  </si>
  <si>
    <t>Nord-Est</t>
  </si>
  <si>
    <t>Centro</t>
  </si>
  <si>
    <t>Sud-Isole</t>
  </si>
  <si>
    <t>Azoto</t>
  </si>
  <si>
    <t>Anidride fosforica</t>
  </si>
  <si>
    <t>Ossido di potassio</t>
  </si>
  <si>
    <t>Totale</t>
  </si>
  <si>
    <t>Anni</t>
  </si>
  <si>
    <t>Fungicidi</t>
  </si>
  <si>
    <t>Insetticidi e acaricidi</t>
  </si>
  <si>
    <t>Erbicidi</t>
  </si>
  <si>
    <t>Vari</t>
  </si>
  <si>
    <t xml:space="preserve">Sementi ufficialmente certificate (t) </t>
  </si>
  <si>
    <t>Per volatili</t>
  </si>
  <si>
    <t xml:space="preserve"> - polli da carne</t>
  </si>
  <si>
    <t xml:space="preserve"> - ovaiole </t>
  </si>
  <si>
    <t xml:space="preserve"> - altri avicoli</t>
  </si>
  <si>
    <t>Per suini</t>
  </si>
  <si>
    <t>Per bovini</t>
  </si>
  <si>
    <t xml:space="preserve"> - vacche da latte</t>
  </si>
  <si>
    <t xml:space="preserve"> - bovini da carne (compresi vitelli a carne bianca)</t>
  </si>
  <si>
    <t>Per altre specie animali</t>
  </si>
  <si>
    <t>Valori (milioni di euro)</t>
  </si>
  <si>
    <t>Quantità (000 di tonnellate)</t>
  </si>
  <si>
    <t>Prezzi medi (euro per Kg)</t>
  </si>
  <si>
    <t>Valori correnti</t>
  </si>
  <si>
    <t>Ripartizione %</t>
  </si>
  <si>
    <t>Prezzo</t>
  </si>
  <si>
    <t>Sementi</t>
  </si>
  <si>
    <t>Mangimi e spese varie per il bestiame</t>
  </si>
  <si>
    <t>Concimi</t>
  </si>
  <si>
    <t>Fitosanitari</t>
  </si>
  <si>
    <t>Energia motrice</t>
  </si>
  <si>
    <t>Reimpieghi</t>
  </si>
  <si>
    <t>Altri beni e servizi</t>
  </si>
  <si>
    <t>Quantità</t>
  </si>
  <si>
    <t>- Sifim</t>
  </si>
  <si>
    <t>- acque irrigue</t>
  </si>
  <si>
    <t>- trasporti aziendali</t>
  </si>
  <si>
    <t>- assicurazioni e altro</t>
  </si>
  <si>
    <t>Mangimi</t>
  </si>
  <si>
    <t>Fertilizzanti</t>
  </si>
  <si>
    <t>Agrofarmaci</t>
  </si>
  <si>
    <t>Meccanizzazione</t>
  </si>
  <si>
    <t>Energia</t>
  </si>
  <si>
    <t>Assicurazioni</t>
  </si>
  <si>
    <t>Altri costi</t>
  </si>
  <si>
    <t>CI/PL</t>
  </si>
  <si>
    <t>euro</t>
  </si>
  <si>
    <t>% su CI</t>
  </si>
  <si>
    <t>Circoscrizioni</t>
  </si>
  <si>
    <t>Nord</t>
  </si>
  <si>
    <t>Altimetria</t>
  </si>
  <si>
    <t>Montagna</t>
  </si>
  <si>
    <t>Collina</t>
  </si>
  <si>
    <t>Pianura</t>
  </si>
  <si>
    <t>OTE</t>
  </si>
  <si>
    <t>Seminativi</t>
  </si>
  <si>
    <t>Ortofloricoltura</t>
  </si>
  <si>
    <t>Coltivazioni permanenti</t>
  </si>
  <si>
    <t>Erbivori</t>
  </si>
  <si>
    <t>Granivori</t>
  </si>
  <si>
    <t>Aziende miste</t>
  </si>
  <si>
    <t>NOTE:</t>
  </si>
  <si>
    <t>CI: Consumi intermedi sono definiti come somma dei fattori di consumo extraziendale, delle altre spese dirette e dai servizi di terzi.</t>
  </si>
  <si>
    <t>Altri costi : Altre spese dirette, altri costi per fattori di consumo extraziedali, costi per servizi e consumi per agriturismo.</t>
  </si>
  <si>
    <t>Tab 11.7 - Utilizzo di fitofarmaci</t>
  </si>
  <si>
    <t>PL: La produzione lorda è data dalla somma delle vendite, aiuti pubblici in conto esercizio, autoconsumi, immobilizzazioni, valore della produzione destinata alla trasformazione, saldo del valore di giacenze di prodotto e ricavi da attività connesse.</t>
  </si>
  <si>
    <t>Variaz. % 2011/10</t>
  </si>
  <si>
    <t xml:space="preserve"> Tav % 2011-07</t>
  </si>
  <si>
    <t>Variaz. % 2011/2010</t>
  </si>
  <si>
    <t>Variaz. % 2010/09</t>
  </si>
  <si>
    <t>Fonte: INEA,  banca dati RICA online 2010.</t>
  </si>
  <si>
    <t>Sud</t>
  </si>
  <si>
    <t>Consumi intermedi (CI) - 2009</t>
  </si>
  <si>
    <t>Consumi intermedi (CI) - 2010</t>
  </si>
  <si>
    <t>Italia</t>
  </si>
  <si>
    <t>Dimensione economica</t>
  </si>
  <si>
    <t xml:space="preserve"> &gt;500.000 euro</t>
  </si>
  <si>
    <t>25.000 - 50.000 euro</t>
  </si>
  <si>
    <t>50.000 - 100.000 euro</t>
  </si>
  <si>
    <t>100.000 - 500.000 euro</t>
  </si>
  <si>
    <t>4.000 - 25.000 euro</t>
  </si>
  <si>
    <t>Tav % 
2007/2011</t>
  </si>
  <si>
    <t>(milioni di euro)</t>
  </si>
  <si>
    <t xml:space="preserve">Tab. 10.1 - Consumi intermedi dell'agricoltura </t>
  </si>
  <si>
    <t>Beni e servizi</t>
  </si>
  <si>
    <t>Fonte: ISTAT.</t>
  </si>
  <si>
    <t>Spese trasf. e comm.</t>
  </si>
  <si>
    <t>Spese generali fondiarie</t>
  </si>
  <si>
    <t>Noleggi passivi</t>
  </si>
  <si>
    <t>Le medie sono medie calcolate sui dati riportati all'universo attraverso i coefficienti di ponderazione (pesi INEA-RICA).</t>
  </si>
  <si>
    <t>Tab. 10.2 - Consumi intermedi medi aziendali per circoscrizione, zona altimetrica, classi di UDE e OTE e incidenza delle principali categorio di costo - 2010</t>
  </si>
  <si>
    <t xml:space="preserve"> (migliaia di tonnellate)</t>
  </si>
  <si>
    <t xml:space="preserve">Tab 11.3 - Disponibilità di mangimi composti e di mangini semplici  </t>
  </si>
  <si>
    <t xml:space="preserve">Mangimi composti </t>
  </si>
  <si>
    <t>Totale superfici ispezionate (000 ha)</t>
  </si>
  <si>
    <t xml:space="preserve"> Tav % 2011/07</t>
  </si>
  <si>
    <t>(migliaia di tonnellate)</t>
  </si>
  <si>
    <t xml:space="preserve">Tab 11.5 - Utilizzo di elementi fertilizzanti contenuti nei concimi </t>
  </si>
  <si>
    <t>Tab 11.6 - Consumo di fertilizzanti</t>
  </si>
  <si>
    <t>Insetticidi, acaricidi</t>
  </si>
  <si>
    <t>Fumiganti e nematocidi</t>
  </si>
  <si>
    <t>Altri</t>
  </si>
  <si>
    <t>Tab 11.8 - Prodotti fitosanitari  per tipo di prodotto</t>
  </si>
  <si>
    <r>
      <t>Valori concatenati</t>
    </r>
    <r>
      <rPr>
        <vertAlign val="superscript"/>
        <sz val="10"/>
        <rFont val="Calibri"/>
        <family val="2"/>
      </rPr>
      <t>1</t>
    </r>
  </si>
  <si>
    <r>
      <rPr>
        <vertAlign val="superscript"/>
        <sz val="10"/>
        <rFont val="Calibri"/>
        <family val="2"/>
      </rPr>
      <t>1</t>
    </r>
    <r>
      <rPr>
        <sz val="10"/>
        <rFont val="Calibri"/>
        <family val="2"/>
      </rPr>
      <t xml:space="preserve"> Anno di riferimento 2005.
</t>
    </r>
  </si>
  <si>
    <r>
      <t>(chilogrammi per ettaro)</t>
    </r>
    <r>
      <rPr>
        <vertAlign val="superscript"/>
        <sz val="10"/>
        <rFont val="Calibri"/>
        <family val="2"/>
      </rPr>
      <t>1</t>
    </r>
  </si>
  <si>
    <r>
      <t>1</t>
    </r>
    <r>
      <rPr>
        <sz val="10"/>
        <rFont val="Calibri"/>
        <family val="2"/>
      </rPr>
      <t xml:space="preserve"> La superficie considerata è quella trattabile, nella quale sono compresi i seminativi (esclusi i terreni a riposo) e le coltivazioni legnose agrarie.</t>
    </r>
  </si>
  <si>
    <r>
      <t xml:space="preserve">1 </t>
    </r>
    <r>
      <rPr>
        <sz val="10"/>
        <rFont val="Calibri"/>
        <family val="2"/>
      </rPr>
      <t>Colture da seme di specie oggetto di cartellinatura ufficiale.</t>
    </r>
  </si>
  <si>
    <r>
      <t xml:space="preserve">2008 </t>
    </r>
    <r>
      <rPr>
        <vertAlign val="superscript"/>
        <sz val="10"/>
        <rFont val="Calibri"/>
        <family val="2"/>
      </rPr>
      <t>1</t>
    </r>
  </si>
  <si>
    <r>
      <t>Disponibilità totale</t>
    </r>
    <r>
      <rPr>
        <vertAlign val="superscript"/>
        <sz val="10"/>
        <rFont val="Calibri"/>
        <family val="2"/>
      </rPr>
      <t>2</t>
    </r>
  </si>
  <si>
    <r>
      <t>Produzione Nazionale:</t>
    </r>
    <r>
      <rPr>
        <vertAlign val="superscript"/>
        <sz val="10"/>
        <rFont val="Calibri"/>
        <family val="2"/>
      </rPr>
      <t>3</t>
    </r>
  </si>
  <si>
    <r>
      <t>Mangimi semplici</t>
    </r>
    <r>
      <rPr>
        <vertAlign val="superscript"/>
        <sz val="10"/>
        <rFont val="Calibri"/>
        <family val="2"/>
      </rPr>
      <t>4</t>
    </r>
  </si>
  <si>
    <r>
      <t xml:space="preserve">Disponibilità totale </t>
    </r>
    <r>
      <rPr>
        <vertAlign val="superscript"/>
        <sz val="10"/>
        <rFont val="Calibri"/>
        <family val="2"/>
      </rPr>
      <t>2</t>
    </r>
  </si>
  <si>
    <r>
      <t xml:space="preserve">Produzione Nazionale </t>
    </r>
    <r>
      <rPr>
        <vertAlign val="superscript"/>
        <sz val="10"/>
        <rFont val="Calibri"/>
        <family val="2"/>
      </rPr>
      <t>3</t>
    </r>
  </si>
  <si>
    <r>
      <t>1</t>
    </r>
    <r>
      <rPr>
        <sz val="10"/>
        <rFont val="Calibri"/>
        <family val="2"/>
      </rPr>
      <t xml:space="preserve"> Per il 2008 si presentano i dati della produzione nazionale e della disponibilità totale aggiornati da Assolzoo. Per ogni comparto sono stati ricalcolati i valori sulla base delle variazioni 2009/2008  segnalate dalla associazione.</t>
    </r>
  </si>
  <si>
    <r>
      <t>2</t>
    </r>
    <r>
      <rPr>
        <sz val="10"/>
        <rFont val="Calibri"/>
        <family val="2"/>
      </rPr>
      <t xml:space="preserve"> Per la sola alimentazione degli animali, stime  Assalzoo.</t>
    </r>
  </si>
  <si>
    <r>
      <t>3</t>
    </r>
    <r>
      <rPr>
        <sz val="10"/>
        <rFont val="Calibri"/>
        <family val="2"/>
      </rPr>
      <t xml:space="preserve"> Stime ASSALZOO  2011. Il dato di produzione nazionale totale e per specie animale di destinazione viene riportato come proxy della disponibilità totale di mercato in quanto non esistono stime disaggregate, il valore della produzione nazionale corrisponde comunque ad oltre il 95% della produzione disponibile.</t>
    </r>
  </si>
  <si>
    <r>
      <t>4</t>
    </r>
    <r>
      <rPr>
        <sz val="10"/>
        <rFont val="Calibri"/>
        <family val="2"/>
      </rPr>
      <t xml:space="preserve"> Per i mangimi semplici il  TAV è calcolato tra il 2010 e il 2007; le variazioni tra il 2010 e il 2009.</t>
    </r>
  </si>
  <si>
    <r>
      <t>7</t>
    </r>
    <r>
      <rPr>
        <sz val="10"/>
        <rFont val="Calibri"/>
        <family val="2"/>
      </rPr>
      <t xml:space="preserve"> Per i mangimi semplici il  TAV è calcolato tra il 2004 e il 2001; le variazioni tra il 2005 il 2004.
</t>
    </r>
  </si>
  <si>
    <r>
      <t>1</t>
    </r>
    <r>
      <rPr>
        <sz val="10"/>
        <rFont val="Calibri"/>
        <family val="2"/>
      </rPr>
      <t xml:space="preserve"> La superficie considerata è quella concimabile, nella quale sono compresi i seminativi (esclusi i terreni a riposo) e le coltivazioni legnose agrarie.</t>
    </r>
  </si>
  <si>
    <r>
      <t>Tab.11.4  Dinamica della produzione nazionale di sementi certificate</t>
    </r>
    <r>
      <rPr>
        <vertAlign val="superscript"/>
        <sz val="10"/>
        <rFont val="Calibri"/>
        <family val="2"/>
      </rPr>
      <t>1</t>
    </r>
    <r>
      <rPr>
        <sz val="10"/>
        <rFont val="Calibri"/>
        <family val="2"/>
      </rPr>
      <t xml:space="preserve"> </t>
    </r>
  </si>
  <si>
    <t>Var. % 2010/09</t>
  </si>
  <si>
    <t>(%)</t>
  </si>
  <si>
    <t>Fonte: elaborazione INEA su dati AGROFARMA.</t>
  </si>
  <si>
    <t>Fonte: elaborazioni INEA su dati ISTAT.</t>
  </si>
  <si>
    <t>Fonte: elaborazioni INEA su dati Assofertilizzanti.</t>
  </si>
  <si>
    <t>Fonte: elaborazioni INEA su dati ENSE.</t>
  </si>
  <si>
    <t>Fonte: elaborazione INEA su dati ASSALZOO.</t>
  </si>
  <si>
    <t>Scomposizione var.% 2011/10</t>
  </si>
</sst>
</file>

<file path=xl/styles.xml><?xml version="1.0" encoding="utf-8"?>
<styleSheet xmlns="http://schemas.openxmlformats.org/spreadsheetml/2006/main">
  <numFmts count="1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 numFmtId="165" formatCode="0.000"/>
    <numFmt numFmtId="166" formatCode="#,##0.0"/>
    <numFmt numFmtId="167" formatCode="_-* #,##0.0_-;\-* #,##0.0_-;_-* &quot;-&quot;??_-;_-@_-"/>
    <numFmt numFmtId="168" formatCode="_-* #,##0_-;\-* #,##0_-;_-* &quot;-&quot;??_-;_-@_-"/>
    <numFmt numFmtId="169" formatCode="0.0%"/>
    <numFmt numFmtId="170" formatCode="_-* #,##0.00_-;\-* #,##0.00_-;_-* &quot;-&quot;_-;_-@_-"/>
    <numFmt numFmtId="171" formatCode="#,##0;[Red]#,##0"/>
    <numFmt numFmtId="172" formatCode="#,##0.0;[Red]#,##0.0"/>
    <numFmt numFmtId="173" formatCode="#,##0.0_ ;\-#,##0.0\ "/>
  </numFmts>
  <fonts count="34">
    <font>
      <sz val="10"/>
      <name val="Arial"/>
      <family val="0"/>
    </font>
    <font>
      <sz val="11"/>
      <color indexed="8"/>
      <name val="Calibri"/>
      <family val="2"/>
    </font>
    <font>
      <sz val="8"/>
      <name val="Arial"/>
      <family val="2"/>
    </font>
    <font>
      <sz val="10"/>
      <name val="Times New Roman"/>
      <family val="1"/>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0"/>
      <name val="MS Sans Serif"/>
      <family val="2"/>
    </font>
    <font>
      <b/>
      <sz val="9"/>
      <name val="Tahoma"/>
      <family val="2"/>
    </font>
    <font>
      <sz val="9"/>
      <name val="Tahoma"/>
      <family val="2"/>
    </font>
    <font>
      <b/>
      <sz val="10"/>
      <name val="Calibri"/>
      <family val="2"/>
    </font>
    <font>
      <sz val="10"/>
      <name val="Calibri"/>
      <family val="2"/>
    </font>
    <font>
      <vertAlign val="superscript"/>
      <sz val="10"/>
      <name val="Calibri"/>
      <family val="2"/>
    </font>
    <font>
      <i/>
      <sz val="10"/>
      <name val="Calibri"/>
      <family val="2"/>
    </font>
    <font>
      <b/>
      <i/>
      <sz val="10"/>
      <name val="Calibri"/>
      <family val="2"/>
    </font>
    <font>
      <sz val="10"/>
      <color indexed="17"/>
      <name val="Calibri"/>
      <family val="2"/>
    </font>
    <font>
      <sz val="10"/>
      <color indexed="12"/>
      <name val="Calibri"/>
      <family val="2"/>
    </font>
    <font>
      <b/>
      <sz val="10"/>
      <color indexed="17"/>
      <name val="Calibri"/>
      <family val="2"/>
    </font>
    <font>
      <i/>
      <sz val="10"/>
      <color indexed="10"/>
      <name val="Calibri"/>
      <family val="2"/>
    </font>
    <font>
      <sz val="10"/>
      <color indexed="10"/>
      <name val="Calibri"/>
      <family val="2"/>
    </font>
    <font>
      <b/>
      <sz val="8"/>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3">
    <border>
      <left/>
      <right/>
      <top/>
      <bottom/>
      <diagonal/>
    </border>
    <border>
      <left style="thin">
        <color indexed="23"/>
      </left>
      <right style="thin">
        <color indexed="23"/>
      </right>
      <top style="thin">
        <color indexed="23"/>
      </top>
      <bottom style="thin">
        <color indexed="23"/>
      </bottom>
    </border>
    <border>
      <left/>
      <right/>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right/>
      <top/>
      <bottom style="thin"/>
    </border>
    <border>
      <left/>
      <right/>
      <top style="thin"/>
      <bottom/>
    </border>
    <border>
      <left/>
      <right/>
      <top style="thin"/>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5" fillId="16" borderId="1" applyNumberFormat="0" applyAlignment="0" applyProtection="0"/>
    <xf numFmtId="0" fontId="6" fillId="0" borderId="2" applyNumberFormat="0" applyFill="0" applyAlignment="0" applyProtection="0"/>
    <xf numFmtId="0" fontId="7" fillId="17" borderId="3" applyNumberFormat="0" applyAlignment="0" applyProtection="0"/>
    <xf numFmtId="0" fontId="4"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21" borderId="0" applyNumberFormat="0" applyBorder="0" applyAlignment="0" applyProtection="0"/>
    <xf numFmtId="0" fontId="8"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20" fillId="0" borderId="0" applyFont="0" applyFill="0" applyBorder="0" applyAlignment="0" applyProtection="0"/>
    <xf numFmtId="0" fontId="9" fillId="22" borderId="0" applyNumberFormat="0" applyBorder="0" applyAlignment="0" applyProtection="0"/>
    <xf numFmtId="0" fontId="0" fillId="0" borderId="0">
      <alignment/>
      <protection/>
    </xf>
    <xf numFmtId="0" fontId="3" fillId="0" borderId="0">
      <alignment/>
      <protection/>
    </xf>
    <xf numFmtId="0" fontId="0" fillId="23" borderId="4" applyNumberFormat="0" applyFont="0" applyAlignment="0" applyProtection="0"/>
    <xf numFmtId="0" fontId="10" fillId="16" borderId="5"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6" applyNumberFormat="0" applyFill="0" applyAlignment="0" applyProtection="0"/>
    <xf numFmtId="0" fontId="15" fillId="0" borderId="7" applyNumberFormat="0" applyFill="0" applyAlignment="0" applyProtection="0"/>
    <xf numFmtId="0" fontId="16" fillId="0" borderId="8" applyNumberFormat="0" applyFill="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3" borderId="0" applyNumberFormat="0" applyBorder="0" applyAlignment="0" applyProtection="0"/>
    <xf numFmtId="0" fontId="19"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251">
    <xf numFmtId="0" fontId="0" fillId="0" borderId="0" xfId="0" applyAlignment="1">
      <alignment/>
    </xf>
    <xf numFmtId="0" fontId="23" fillId="0" borderId="0" xfId="0" applyFont="1" applyBorder="1" applyAlignment="1">
      <alignment vertical="center"/>
    </xf>
    <xf numFmtId="0" fontId="24" fillId="0" borderId="0" xfId="0" applyFont="1" applyAlignment="1">
      <alignment/>
    </xf>
    <xf numFmtId="0" fontId="23" fillId="0" borderId="10" xfId="0" applyFont="1" applyBorder="1" applyAlignment="1">
      <alignment vertical="center"/>
    </xf>
    <xf numFmtId="0" fontId="24" fillId="0" borderId="11" xfId="0" applyFont="1" applyBorder="1" applyAlignment="1">
      <alignment horizontal="center" vertical="center"/>
    </xf>
    <xf numFmtId="0" fontId="24" fillId="0" borderId="10" xfId="0" applyFont="1" applyBorder="1" applyAlignment="1">
      <alignment horizontal="center" vertical="center"/>
    </xf>
    <xf numFmtId="0" fontId="23" fillId="0" borderId="10" xfId="0" applyFont="1" applyBorder="1" applyAlignment="1">
      <alignment horizontal="center" vertical="center"/>
    </xf>
    <xf numFmtId="0" fontId="24" fillId="0" borderId="0" xfId="0" applyFont="1" applyBorder="1" applyAlignment="1">
      <alignment vertical="center"/>
    </xf>
    <xf numFmtId="0" fontId="24" fillId="0" borderId="0" xfId="0" applyFont="1" applyBorder="1" applyAlignment="1">
      <alignment/>
    </xf>
    <xf numFmtId="0" fontId="24" fillId="0" borderId="0" xfId="0" applyFont="1" applyBorder="1" applyAlignment="1">
      <alignment horizontal="left"/>
    </xf>
    <xf numFmtId="3" fontId="24" fillId="0" borderId="0" xfId="0" applyNumberFormat="1" applyFont="1" applyBorder="1" applyAlignment="1">
      <alignment/>
    </xf>
    <xf numFmtId="168" fontId="24" fillId="0" borderId="0" xfId="43" applyNumberFormat="1" applyFont="1" applyBorder="1" applyAlignment="1">
      <alignment/>
    </xf>
    <xf numFmtId="166" fontId="26" fillId="0" borderId="0" xfId="0" applyNumberFormat="1" applyFont="1" applyBorder="1" applyAlignment="1">
      <alignment/>
    </xf>
    <xf numFmtId="0" fontId="26" fillId="0" borderId="0" xfId="0" applyFont="1" applyAlignment="1">
      <alignment/>
    </xf>
    <xf numFmtId="166" fontId="24" fillId="0" borderId="0" xfId="0" applyNumberFormat="1" applyFont="1" applyAlignment="1">
      <alignment/>
    </xf>
    <xf numFmtId="0" fontId="24" fillId="0" borderId="0" xfId="0" applyFont="1" applyFill="1" applyBorder="1" applyAlignment="1" quotePrefix="1">
      <alignment/>
    </xf>
    <xf numFmtId="0" fontId="26" fillId="0" borderId="0" xfId="0" applyFont="1" applyFill="1" applyBorder="1" applyAlignment="1">
      <alignment/>
    </xf>
    <xf numFmtId="3" fontId="26" fillId="0" borderId="0" xfId="0" applyNumberFormat="1" applyFont="1" applyBorder="1" applyAlignment="1">
      <alignment/>
    </xf>
    <xf numFmtId="0" fontId="26" fillId="0" borderId="0" xfId="0" applyFont="1" applyBorder="1" applyAlignment="1">
      <alignment/>
    </xf>
    <xf numFmtId="0" fontId="23" fillId="0" borderId="0" xfId="0" applyFont="1" applyBorder="1" applyAlignment="1">
      <alignment horizontal="left"/>
    </xf>
    <xf numFmtId="3" fontId="23" fillId="0" borderId="0" xfId="0" applyNumberFormat="1" applyFont="1" applyBorder="1" applyAlignment="1">
      <alignment/>
    </xf>
    <xf numFmtId="166" fontId="27" fillId="0" borderId="0" xfId="0" applyNumberFormat="1" applyFont="1" applyBorder="1" applyAlignment="1">
      <alignment/>
    </xf>
    <xf numFmtId="0" fontId="27" fillId="0" borderId="0" xfId="0" applyFont="1" applyBorder="1" applyAlignment="1">
      <alignment/>
    </xf>
    <xf numFmtId="0" fontId="23" fillId="0" borderId="10" xfId="0" applyFont="1" applyBorder="1" applyAlignment="1">
      <alignment horizontal="left"/>
    </xf>
    <xf numFmtId="3" fontId="23" fillId="0" borderId="10" xfId="0" applyNumberFormat="1" applyFont="1" applyBorder="1" applyAlignment="1">
      <alignment/>
    </xf>
    <xf numFmtId="0" fontId="24" fillId="0" borderId="10" xfId="0" applyFont="1" applyBorder="1" applyAlignment="1">
      <alignment/>
    </xf>
    <xf numFmtId="166" fontId="27" fillId="0" borderId="10" xfId="0" applyNumberFormat="1" applyFont="1" applyBorder="1" applyAlignment="1">
      <alignment/>
    </xf>
    <xf numFmtId="0" fontId="27" fillId="0" borderId="10" xfId="0" applyFont="1" applyBorder="1" applyAlignment="1">
      <alignment/>
    </xf>
    <xf numFmtId="0" fontId="24" fillId="0" borderId="0" xfId="0" applyNumberFormat="1" applyFont="1" applyAlignment="1">
      <alignment horizontal="left" vertical="justify" wrapText="1"/>
    </xf>
    <xf numFmtId="0" fontId="24" fillId="0" borderId="0" xfId="0" applyFont="1" applyBorder="1" applyAlignment="1">
      <alignment vertical="center" wrapText="1"/>
    </xf>
    <xf numFmtId="0" fontId="23" fillId="0" borderId="0" xfId="0" applyNumberFormat="1" applyFont="1" applyAlignment="1">
      <alignment horizontal="left" vertical="justify"/>
    </xf>
    <xf numFmtId="0" fontId="27" fillId="0" borderId="0" xfId="0" applyFont="1" applyAlignment="1">
      <alignment horizontal="left"/>
    </xf>
    <xf numFmtId="0" fontId="24" fillId="0" borderId="12" xfId="0" applyFont="1" applyBorder="1" applyAlignment="1">
      <alignment horizontal="center"/>
    </xf>
    <xf numFmtId="0" fontId="24" fillId="0" borderId="12" xfId="0" applyFont="1" applyBorder="1" applyAlignment="1">
      <alignment horizontal="center" wrapText="1"/>
    </xf>
    <xf numFmtId="0" fontId="24" fillId="0" borderId="0" xfId="0" applyFont="1" applyBorder="1" applyAlignment="1">
      <alignment horizontal="right" vertical="top" wrapText="1"/>
    </xf>
    <xf numFmtId="0" fontId="24" fillId="0" borderId="0" xfId="0" applyFont="1" applyAlignment="1">
      <alignment horizontal="left"/>
    </xf>
    <xf numFmtId="164" fontId="24" fillId="0" borderId="0" xfId="0" applyNumberFormat="1" applyFont="1" applyAlignment="1">
      <alignment/>
    </xf>
    <xf numFmtId="166" fontId="24" fillId="0" borderId="0" xfId="0" applyNumberFormat="1" applyFont="1" applyFill="1" applyAlignment="1">
      <alignment/>
    </xf>
    <xf numFmtId="164" fontId="24" fillId="0" borderId="0" xfId="0" applyNumberFormat="1" applyFont="1" applyFill="1" applyAlignment="1">
      <alignment/>
    </xf>
    <xf numFmtId="164" fontId="28" fillId="0" borderId="0" xfId="0" applyNumberFormat="1" applyFont="1" applyAlignment="1">
      <alignment/>
    </xf>
    <xf numFmtId="0" fontId="24" fillId="0" borderId="0" xfId="0" applyFont="1" applyFill="1" applyBorder="1" applyAlignment="1">
      <alignment horizontal="left" wrapText="1"/>
    </xf>
    <xf numFmtId="166" fontId="26" fillId="0" borderId="0" xfId="0" applyNumberFormat="1" applyFont="1" applyAlignment="1">
      <alignment/>
    </xf>
    <xf numFmtId="0" fontId="24" fillId="0" borderId="10" xfId="0" applyFont="1" applyFill="1" applyBorder="1" applyAlignment="1">
      <alignment horizontal="left" wrapText="1"/>
    </xf>
    <xf numFmtId="166" fontId="24" fillId="0" borderId="10" xfId="0" applyNumberFormat="1" applyFont="1" applyBorder="1" applyAlignment="1">
      <alignment/>
    </xf>
    <xf numFmtId="0" fontId="24" fillId="0" borderId="0" xfId="0" applyFont="1" applyFill="1" applyAlignment="1">
      <alignment/>
    </xf>
    <xf numFmtId="0" fontId="26" fillId="0" borderId="0" xfId="0" applyFont="1" applyFill="1" applyAlignment="1">
      <alignment/>
    </xf>
    <xf numFmtId="0" fontId="24" fillId="0" borderId="0" xfId="0" applyFont="1" applyFill="1" applyBorder="1" applyAlignment="1">
      <alignment/>
    </xf>
    <xf numFmtId="0" fontId="23" fillId="0" borderId="0" xfId="0" applyFont="1" applyFill="1" applyAlignment="1">
      <alignment/>
    </xf>
    <xf numFmtId="0" fontId="24" fillId="0" borderId="12" xfId="0" applyFont="1" applyFill="1" applyBorder="1" applyAlignment="1">
      <alignment/>
    </xf>
    <xf numFmtId="0" fontId="24" fillId="0" borderId="12" xfId="0" applyFont="1" applyFill="1" applyBorder="1" applyAlignment="1">
      <alignment horizontal="center"/>
    </xf>
    <xf numFmtId="0" fontId="24" fillId="0" borderId="12" xfId="0" applyFont="1" applyFill="1" applyBorder="1" applyAlignment="1">
      <alignment horizontal="center" wrapText="1"/>
    </xf>
    <xf numFmtId="0" fontId="24" fillId="0" borderId="0" xfId="0" applyFont="1" applyFill="1" applyBorder="1" applyAlignment="1">
      <alignment horizontal="center" wrapText="1"/>
    </xf>
    <xf numFmtId="0" fontId="24" fillId="0" borderId="0" xfId="0" applyFont="1" applyFill="1" applyBorder="1" applyAlignment="1">
      <alignment horizontal="center"/>
    </xf>
    <xf numFmtId="0" fontId="26" fillId="0" borderId="0" xfId="0" applyFont="1" applyFill="1" applyBorder="1" applyAlignment="1">
      <alignment/>
    </xf>
    <xf numFmtId="0" fontId="24" fillId="0" borderId="0" xfId="0" applyFont="1" applyFill="1" applyAlignment="1">
      <alignment horizontal="center"/>
    </xf>
    <xf numFmtId="0" fontId="23" fillId="0" borderId="0" xfId="0" applyFont="1" applyFill="1" applyBorder="1" applyAlignment="1">
      <alignment horizontal="center"/>
    </xf>
    <xf numFmtId="0" fontId="23" fillId="0" borderId="0" xfId="0" applyFont="1" applyFill="1" applyAlignment="1">
      <alignment horizontal="center"/>
    </xf>
    <xf numFmtId="164" fontId="23" fillId="0" borderId="0" xfId="0" applyNumberFormat="1" applyFont="1" applyFill="1" applyAlignment="1">
      <alignment horizontal="center"/>
    </xf>
    <xf numFmtId="164" fontId="24" fillId="0" borderId="0" xfId="0" applyNumberFormat="1" applyFont="1" applyFill="1" applyBorder="1" applyAlignment="1">
      <alignment/>
    </xf>
    <xf numFmtId="164" fontId="26" fillId="0" borderId="0" xfId="52" applyNumberFormat="1" applyFont="1" applyFill="1" applyBorder="1" applyAlignment="1">
      <alignment/>
    </xf>
    <xf numFmtId="9" fontId="24" fillId="0" borderId="0" xfId="52" applyFont="1" applyFill="1" applyBorder="1" applyAlignment="1">
      <alignment/>
    </xf>
    <xf numFmtId="164" fontId="24" fillId="0" borderId="0" xfId="0" applyNumberFormat="1" applyFont="1" applyBorder="1" applyAlignment="1">
      <alignment/>
    </xf>
    <xf numFmtId="164" fontId="28" fillId="0" borderId="0" xfId="0" applyNumberFormat="1" applyFont="1" applyBorder="1" applyAlignment="1">
      <alignment/>
    </xf>
    <xf numFmtId="164" fontId="29" fillId="0" borderId="0" xfId="52" applyNumberFormat="1" applyFont="1" applyBorder="1" applyAlignment="1">
      <alignment/>
    </xf>
    <xf numFmtId="2" fontId="28" fillId="0" borderId="0" xfId="52" applyNumberFormat="1" applyFont="1" applyFill="1" applyBorder="1" applyAlignment="1">
      <alignment/>
    </xf>
    <xf numFmtId="164" fontId="28" fillId="0" borderId="0" xfId="52" applyNumberFormat="1" applyFont="1" applyBorder="1" applyAlignment="1">
      <alignment/>
    </xf>
    <xf numFmtId="164" fontId="23" fillId="0" borderId="0" xfId="0" applyNumberFormat="1" applyFont="1" applyFill="1" applyBorder="1" applyAlignment="1">
      <alignment/>
    </xf>
    <xf numFmtId="164" fontId="27" fillId="0" borderId="0" xfId="52" applyNumberFormat="1" applyFont="1" applyFill="1" applyBorder="1" applyAlignment="1">
      <alignment/>
    </xf>
    <xf numFmtId="2" fontId="26" fillId="0" borderId="0" xfId="52" applyNumberFormat="1" applyFont="1" applyFill="1" applyBorder="1" applyAlignment="1">
      <alignment/>
    </xf>
    <xf numFmtId="0" fontId="26" fillId="0" borderId="0" xfId="0" applyFont="1" applyFill="1" applyAlignment="1">
      <alignment horizontal="center"/>
    </xf>
    <xf numFmtId="0" fontId="23" fillId="0" borderId="0" xfId="0" applyFont="1" applyBorder="1" applyAlignment="1">
      <alignment horizontal="center"/>
    </xf>
    <xf numFmtId="166" fontId="23" fillId="0" borderId="0" xfId="0" applyNumberFormat="1" applyFont="1" applyBorder="1" applyAlignment="1">
      <alignment horizontal="center"/>
    </xf>
    <xf numFmtId="166" fontId="30" fillId="0" borderId="0" xfId="0" applyNumberFormat="1" applyFont="1" applyBorder="1" applyAlignment="1">
      <alignment horizontal="center"/>
    </xf>
    <xf numFmtId="0" fontId="23" fillId="0" borderId="0" xfId="0" applyFont="1" applyFill="1" applyBorder="1" applyAlignment="1">
      <alignment/>
    </xf>
    <xf numFmtId="166" fontId="23" fillId="0" borderId="0" xfId="0" applyNumberFormat="1" applyFont="1" applyFill="1" applyBorder="1" applyAlignment="1">
      <alignment/>
    </xf>
    <xf numFmtId="2" fontId="26" fillId="0" borderId="0" xfId="52" applyNumberFormat="1" applyFont="1" applyFill="1" applyBorder="1" applyAlignment="1">
      <alignment/>
    </xf>
    <xf numFmtId="164" fontId="26" fillId="0" borderId="0" xfId="52" applyNumberFormat="1" applyFont="1" applyFill="1" applyBorder="1" applyAlignment="1">
      <alignment/>
    </xf>
    <xf numFmtId="164" fontId="29" fillId="0" borderId="0" xfId="0" applyNumberFormat="1" applyFont="1" applyFill="1" applyBorder="1" applyAlignment="1">
      <alignment/>
    </xf>
    <xf numFmtId="0" fontId="30" fillId="0" borderId="0" xfId="0" applyFont="1" applyBorder="1" applyAlignment="1">
      <alignment horizontal="center"/>
    </xf>
    <xf numFmtId="0" fontId="27" fillId="0" borderId="0" xfId="0" applyFont="1" applyFill="1" applyAlignment="1">
      <alignment horizontal="center"/>
    </xf>
    <xf numFmtId="2" fontId="24" fillId="0" borderId="0" xfId="0" applyNumberFormat="1" applyFont="1" applyFill="1" applyBorder="1" applyAlignment="1">
      <alignment/>
    </xf>
    <xf numFmtId="2" fontId="24" fillId="0" borderId="0" xfId="0" applyNumberFormat="1" applyFont="1" applyBorder="1" applyAlignment="1">
      <alignment/>
    </xf>
    <xf numFmtId="2" fontId="28" fillId="0" borderId="0" xfId="0" applyNumberFormat="1" applyFont="1" applyBorder="1" applyAlignment="1">
      <alignment/>
    </xf>
    <xf numFmtId="0" fontId="23" fillId="0" borderId="0" xfId="0" applyFont="1" applyFill="1" applyBorder="1" applyAlignment="1">
      <alignment/>
    </xf>
    <xf numFmtId="2" fontId="23" fillId="0" borderId="0" xfId="0" applyNumberFormat="1" applyFont="1" applyFill="1" applyBorder="1" applyAlignment="1">
      <alignment/>
    </xf>
    <xf numFmtId="0" fontId="24" fillId="0" borderId="10" xfId="0" applyFont="1" applyFill="1" applyBorder="1" applyAlignment="1">
      <alignment/>
    </xf>
    <xf numFmtId="0" fontId="26" fillId="0" borderId="10" xfId="0" applyFont="1" applyFill="1" applyBorder="1" applyAlignment="1">
      <alignment/>
    </xf>
    <xf numFmtId="0" fontId="24" fillId="0" borderId="12" xfId="0" applyFont="1" applyBorder="1" applyAlignment="1">
      <alignment horizontal="left"/>
    </xf>
    <xf numFmtId="0" fontId="24" fillId="0" borderId="0" xfId="0" applyFont="1" applyAlignment="1">
      <alignment horizontal="center"/>
    </xf>
    <xf numFmtId="3" fontId="24" fillId="0" borderId="0" xfId="0" applyNumberFormat="1" applyFont="1" applyFill="1" applyBorder="1" applyAlignment="1">
      <alignment/>
    </xf>
    <xf numFmtId="164" fontId="26" fillId="0" borderId="0" xfId="0" applyNumberFormat="1" applyFont="1" applyFill="1" applyBorder="1" applyAlignment="1">
      <alignment/>
    </xf>
    <xf numFmtId="0" fontId="26" fillId="0" borderId="10" xfId="0" applyFont="1" applyFill="1" applyBorder="1" applyAlignment="1">
      <alignment horizontal="left" wrapText="1"/>
    </xf>
    <xf numFmtId="164" fontId="26" fillId="0" borderId="10" xfId="0" applyNumberFormat="1" applyFont="1" applyFill="1" applyBorder="1" applyAlignment="1">
      <alignment/>
    </xf>
    <xf numFmtId="0" fontId="24" fillId="0" borderId="12" xfId="0" applyFont="1" applyFill="1" applyBorder="1" applyAlignment="1">
      <alignment horizontal="center" vertical="top" wrapText="1"/>
    </xf>
    <xf numFmtId="0" fontId="24" fillId="0" borderId="11" xfId="0" applyFont="1" applyFill="1" applyBorder="1" applyAlignment="1">
      <alignment/>
    </xf>
    <xf numFmtId="0" fontId="26" fillId="0" borderId="11" xfId="0" applyFont="1" applyFill="1" applyBorder="1" applyAlignment="1">
      <alignment/>
    </xf>
    <xf numFmtId="169" fontId="24" fillId="0" borderId="0" xfId="52" applyNumberFormat="1" applyFont="1" applyAlignment="1">
      <alignment/>
    </xf>
    <xf numFmtId="167" fontId="23" fillId="0" borderId="0" xfId="43" applyNumberFormat="1" applyFont="1" applyFill="1" applyBorder="1" applyAlignment="1">
      <alignment/>
    </xf>
    <xf numFmtId="164" fontId="27" fillId="0" borderId="0" xfId="0" applyNumberFormat="1" applyFont="1" applyFill="1" applyBorder="1" applyAlignment="1">
      <alignment/>
    </xf>
    <xf numFmtId="0" fontId="23" fillId="0" borderId="10" xfId="0" applyFont="1" applyFill="1" applyBorder="1" applyAlignment="1">
      <alignment/>
    </xf>
    <xf numFmtId="164" fontId="23" fillId="0" borderId="10" xfId="0" applyNumberFormat="1" applyFont="1" applyFill="1" applyBorder="1" applyAlignment="1">
      <alignment/>
    </xf>
    <xf numFmtId="2" fontId="27" fillId="0" borderId="10" xfId="52" applyNumberFormat="1" applyFont="1" applyBorder="1" applyAlignment="1">
      <alignment/>
    </xf>
    <xf numFmtId="164" fontId="23" fillId="0" borderId="10" xfId="52" applyNumberFormat="1" applyFont="1" applyFill="1" applyBorder="1" applyAlignment="1">
      <alignment/>
    </xf>
    <xf numFmtId="164" fontId="24" fillId="0" borderId="0" xfId="52" applyNumberFormat="1" applyFont="1" applyFill="1" applyBorder="1" applyAlignment="1">
      <alignment/>
    </xf>
    <xf numFmtId="2" fontId="26" fillId="0" borderId="0" xfId="0" applyNumberFormat="1" applyFont="1" applyFill="1" applyBorder="1" applyAlignment="1">
      <alignment/>
    </xf>
    <xf numFmtId="0" fontId="31" fillId="0" borderId="0" xfId="0" applyFont="1" applyAlignment="1">
      <alignment/>
    </xf>
    <xf numFmtId="0" fontId="23" fillId="0" borderId="0" xfId="49" applyFont="1" applyFill="1">
      <alignment/>
      <protection/>
    </xf>
    <xf numFmtId="0" fontId="23" fillId="0" borderId="0" xfId="49" applyFont="1" applyFill="1" applyAlignment="1">
      <alignment/>
      <protection/>
    </xf>
    <xf numFmtId="0" fontId="27" fillId="0" borderId="0" xfId="49" applyFont="1" applyFill="1" applyAlignment="1">
      <alignment/>
      <protection/>
    </xf>
    <xf numFmtId="0" fontId="26" fillId="0" borderId="0" xfId="49" applyFont="1" applyFill="1">
      <alignment/>
      <protection/>
    </xf>
    <xf numFmtId="0" fontId="24" fillId="0" borderId="0" xfId="49" applyFont="1" applyFill="1">
      <alignment/>
      <protection/>
    </xf>
    <xf numFmtId="0" fontId="24" fillId="0" borderId="0" xfId="49" applyFont="1" applyFill="1" applyBorder="1">
      <alignment/>
      <protection/>
    </xf>
    <xf numFmtId="0" fontId="24" fillId="0" borderId="0" xfId="49" applyFont="1" applyFill="1" applyBorder="1" applyAlignment="1">
      <alignment/>
      <protection/>
    </xf>
    <xf numFmtId="0" fontId="26" fillId="0" borderId="0" xfId="49" applyFont="1" applyFill="1" applyBorder="1" applyAlignment="1">
      <alignment/>
      <protection/>
    </xf>
    <xf numFmtId="41" fontId="26" fillId="0" borderId="0" xfId="49" applyNumberFormat="1" applyFont="1" applyFill="1">
      <alignment/>
      <protection/>
    </xf>
    <xf numFmtId="0" fontId="24" fillId="0" borderId="11" xfId="49" applyFont="1" applyFill="1" applyBorder="1">
      <alignment/>
      <protection/>
    </xf>
    <xf numFmtId="0" fontId="24" fillId="0" borderId="0" xfId="0" applyFont="1" applyFill="1" applyAlignment="1">
      <alignment horizontal="center" wrapText="1"/>
    </xf>
    <xf numFmtId="0" fontId="24" fillId="0" borderId="10" xfId="49" applyFont="1" applyFill="1" applyBorder="1">
      <alignment/>
      <protection/>
    </xf>
    <xf numFmtId="0" fontId="24" fillId="0" borderId="10" xfId="49" applyFont="1" applyFill="1" applyBorder="1" applyAlignment="1">
      <alignment horizontal="center"/>
      <protection/>
    </xf>
    <xf numFmtId="0" fontId="24" fillId="0" borderId="0" xfId="49" applyFont="1" applyFill="1" applyAlignment="1">
      <alignment/>
      <protection/>
    </xf>
    <xf numFmtId="16" fontId="24" fillId="0" borderId="0" xfId="49" applyNumberFormat="1" applyFont="1" applyFill="1">
      <alignment/>
      <protection/>
    </xf>
    <xf numFmtId="0" fontId="26" fillId="0" borderId="0" xfId="49" applyFont="1" applyFill="1" applyAlignment="1">
      <alignment/>
      <protection/>
    </xf>
    <xf numFmtId="41" fontId="24" fillId="0" borderId="0" xfId="44" applyFont="1" applyFill="1" applyAlignment="1">
      <alignment/>
    </xf>
    <xf numFmtId="164" fontId="26" fillId="0" borderId="0" xfId="49" applyNumberFormat="1" applyFont="1" applyFill="1" applyAlignment="1">
      <alignment/>
      <protection/>
    </xf>
    <xf numFmtId="10" fontId="24" fillId="0" borderId="0" xfId="52" applyNumberFormat="1" applyFont="1" applyFill="1" applyAlignment="1">
      <alignment/>
    </xf>
    <xf numFmtId="9" fontId="24" fillId="0" borderId="0" xfId="52" applyFont="1" applyFill="1" applyAlignment="1">
      <alignment/>
    </xf>
    <xf numFmtId="4" fontId="24" fillId="0" borderId="0" xfId="49" applyNumberFormat="1" applyFont="1" applyFill="1" applyAlignment="1">
      <alignment/>
      <protection/>
    </xf>
    <xf numFmtId="164" fontId="26" fillId="0" borderId="0" xfId="49" applyNumberFormat="1" applyFont="1" applyFill="1" applyAlignment="1">
      <alignment horizontal="right"/>
      <protection/>
    </xf>
    <xf numFmtId="4" fontId="24" fillId="0" borderId="0" xfId="49" applyNumberFormat="1" applyFont="1" applyFill="1">
      <alignment/>
      <protection/>
    </xf>
    <xf numFmtId="166" fontId="24" fillId="0" borderId="0" xfId="49" applyNumberFormat="1" applyFont="1" applyFill="1">
      <alignment/>
      <protection/>
    </xf>
    <xf numFmtId="41" fontId="23" fillId="0" borderId="0" xfId="44" applyFont="1" applyFill="1" applyAlignment="1">
      <alignment/>
    </xf>
    <xf numFmtId="164" fontId="27" fillId="0" borderId="0" xfId="49" applyNumberFormat="1" applyFont="1" applyFill="1" applyAlignment="1">
      <alignment/>
      <protection/>
    </xf>
    <xf numFmtId="164" fontId="23" fillId="0" borderId="0" xfId="44" applyNumberFormat="1" applyFont="1" applyFill="1" applyAlignment="1">
      <alignment/>
    </xf>
    <xf numFmtId="2" fontId="26" fillId="0" borderId="0" xfId="49" applyNumberFormat="1" applyFont="1" applyFill="1" applyAlignment="1">
      <alignment/>
      <protection/>
    </xf>
    <xf numFmtId="164" fontId="24" fillId="0" borderId="0" xfId="44" applyNumberFormat="1" applyFont="1" applyFill="1" applyAlignment="1">
      <alignment/>
    </xf>
    <xf numFmtId="0" fontId="23" fillId="0" borderId="0" xfId="49" applyFont="1" applyFill="1" applyBorder="1">
      <alignment/>
      <protection/>
    </xf>
    <xf numFmtId="164" fontId="23" fillId="0" borderId="0" xfId="49" applyNumberFormat="1" applyFont="1" applyFill="1">
      <alignment/>
      <protection/>
    </xf>
    <xf numFmtId="0" fontId="24" fillId="0" borderId="10" xfId="49" applyFont="1" applyFill="1" applyBorder="1" applyAlignment="1">
      <alignment/>
      <protection/>
    </xf>
    <xf numFmtId="164" fontId="24" fillId="0" borderId="0" xfId="49" applyNumberFormat="1" applyFont="1" applyFill="1">
      <alignment/>
      <protection/>
    </xf>
    <xf numFmtId="0" fontId="25" fillId="0" borderId="0" xfId="49" applyFont="1" applyFill="1">
      <alignment/>
      <protection/>
    </xf>
    <xf numFmtId="170" fontId="24" fillId="0" borderId="0" xfId="49" applyNumberFormat="1" applyFont="1" applyFill="1">
      <alignment/>
      <protection/>
    </xf>
    <xf numFmtId="0" fontId="26" fillId="0" borderId="0" xfId="0" applyFont="1" applyBorder="1" applyAlignment="1">
      <alignment horizontal="left"/>
    </xf>
    <xf numFmtId="0" fontId="24" fillId="0" borderId="12" xfId="0" applyFont="1" applyBorder="1" applyAlignment="1">
      <alignment/>
    </xf>
    <xf numFmtId="0" fontId="26" fillId="0" borderId="0" xfId="0" applyFont="1" applyFill="1" applyAlignment="1">
      <alignment horizontal="center" wrapText="1"/>
    </xf>
    <xf numFmtId="49" fontId="24" fillId="0" borderId="0" xfId="0" applyNumberFormat="1" applyFont="1" applyAlignment="1">
      <alignment/>
    </xf>
    <xf numFmtId="3" fontId="24" fillId="0" borderId="0" xfId="0" applyNumberFormat="1" applyFont="1" applyFill="1" applyAlignment="1">
      <alignment/>
    </xf>
    <xf numFmtId="164" fontId="26" fillId="0" borderId="0" xfId="52" applyNumberFormat="1" applyFont="1" applyFill="1" applyAlignment="1">
      <alignment/>
    </xf>
    <xf numFmtId="4" fontId="24" fillId="0" borderId="0" xfId="0" applyNumberFormat="1" applyFont="1" applyFill="1" applyAlignment="1">
      <alignment/>
    </xf>
    <xf numFmtId="49" fontId="24" fillId="0" borderId="0" xfId="0" applyNumberFormat="1" applyFont="1" applyAlignment="1">
      <alignment horizontal="left" indent="1"/>
    </xf>
    <xf numFmtId="165" fontId="24" fillId="0" borderId="0" xfId="0" applyNumberFormat="1" applyFont="1" applyFill="1" applyAlignment="1">
      <alignment/>
    </xf>
    <xf numFmtId="164" fontId="26" fillId="0" borderId="0" xfId="0" applyNumberFormat="1" applyFont="1" applyFill="1" applyAlignment="1">
      <alignment/>
    </xf>
    <xf numFmtId="2" fontId="26" fillId="0" borderId="0" xfId="52" applyNumberFormat="1" applyFont="1" applyFill="1" applyAlignment="1">
      <alignment/>
    </xf>
    <xf numFmtId="9" fontId="24" fillId="0" borderId="0" xfId="0" applyNumberFormat="1" applyFont="1" applyFill="1" applyAlignment="1">
      <alignment/>
    </xf>
    <xf numFmtId="168" fontId="24" fillId="0" borderId="0" xfId="43" applyNumberFormat="1" applyFont="1" applyFill="1" applyAlignment="1">
      <alignment/>
    </xf>
    <xf numFmtId="2" fontId="24" fillId="0" borderId="0" xfId="0" applyNumberFormat="1" applyFont="1" applyFill="1" applyAlignment="1">
      <alignment horizontal="right"/>
    </xf>
    <xf numFmtId="164" fontId="32" fillId="0" borderId="0" xfId="0" applyNumberFormat="1" applyFont="1" applyFill="1" applyAlignment="1">
      <alignment/>
    </xf>
    <xf numFmtId="3" fontId="24" fillId="0" borderId="0" xfId="0" applyNumberFormat="1" applyFont="1" applyFill="1" applyAlignment="1">
      <alignment horizontal="right"/>
    </xf>
    <xf numFmtId="2" fontId="24" fillId="0" borderId="0" xfId="52" applyNumberFormat="1" applyFont="1" applyFill="1" applyAlignment="1">
      <alignment/>
    </xf>
    <xf numFmtId="164" fontId="24" fillId="0" borderId="0" xfId="52" applyNumberFormat="1" applyFont="1" applyFill="1" applyAlignment="1">
      <alignment/>
    </xf>
    <xf numFmtId="168" fontId="24" fillId="0" borderId="0" xfId="43" applyNumberFormat="1" applyFont="1" applyAlignment="1">
      <alignment/>
    </xf>
    <xf numFmtId="2" fontId="24" fillId="0" borderId="0" xfId="0" applyNumberFormat="1" applyFont="1" applyAlignment="1">
      <alignment horizontal="right"/>
    </xf>
    <xf numFmtId="164" fontId="26" fillId="0" borderId="0" xfId="52" applyNumberFormat="1" applyFont="1" applyAlignment="1">
      <alignment/>
    </xf>
    <xf numFmtId="3" fontId="24" fillId="0" borderId="0" xfId="0" applyNumberFormat="1" applyFont="1" applyAlignment="1">
      <alignment/>
    </xf>
    <xf numFmtId="3" fontId="24" fillId="0" borderId="0" xfId="0" applyNumberFormat="1" applyFont="1" applyAlignment="1">
      <alignment horizontal="right"/>
    </xf>
    <xf numFmtId="164" fontId="24" fillId="0" borderId="0" xfId="52" applyNumberFormat="1" applyFont="1" applyAlignment="1">
      <alignment/>
    </xf>
    <xf numFmtId="43" fontId="24" fillId="0" borderId="0" xfId="43" applyFont="1" applyAlignment="1">
      <alignment/>
    </xf>
    <xf numFmtId="9" fontId="24" fillId="0" borderId="0" xfId="52" applyFont="1" applyAlignment="1">
      <alignment horizontal="right"/>
    </xf>
    <xf numFmtId="49" fontId="24" fillId="0" borderId="0" xfId="0" applyNumberFormat="1" applyFont="1" applyAlignment="1">
      <alignment horizontal="left"/>
    </xf>
    <xf numFmtId="49" fontId="24" fillId="0" borderId="10" xfId="0" applyNumberFormat="1" applyFont="1" applyBorder="1" applyAlignment="1">
      <alignment/>
    </xf>
    <xf numFmtId="3" fontId="24" fillId="0" borderId="10" xfId="0" applyNumberFormat="1" applyFont="1" applyBorder="1" applyAlignment="1">
      <alignment/>
    </xf>
    <xf numFmtId="3" fontId="24" fillId="0" borderId="10" xfId="0" applyNumberFormat="1" applyFont="1" applyBorder="1" applyAlignment="1">
      <alignment horizontal="right"/>
    </xf>
    <xf numFmtId="2" fontId="24" fillId="0" borderId="10" xfId="0" applyNumberFormat="1" applyFont="1" applyBorder="1" applyAlignment="1">
      <alignment horizontal="right"/>
    </xf>
    <xf numFmtId="2" fontId="26" fillId="0" borderId="10" xfId="52" applyNumberFormat="1" applyFont="1" applyFill="1" applyBorder="1" applyAlignment="1">
      <alignment/>
    </xf>
    <xf numFmtId="164" fontId="26" fillId="0" borderId="10" xfId="52" applyNumberFormat="1" applyFont="1" applyBorder="1" applyAlignment="1">
      <alignment/>
    </xf>
    <xf numFmtId="3" fontId="24" fillId="0" borderId="0" xfId="0" applyNumberFormat="1" applyFont="1" applyAlignment="1">
      <alignment horizontal="center"/>
    </xf>
    <xf numFmtId="0" fontId="26" fillId="0" borderId="0" xfId="0" applyFont="1" applyAlignment="1">
      <alignment horizontal="center"/>
    </xf>
    <xf numFmtId="0" fontId="25" fillId="0" borderId="0" xfId="0" applyFont="1" applyFill="1" applyAlignment="1">
      <alignment horizontal="left"/>
    </xf>
    <xf numFmtId="0" fontId="26" fillId="0" borderId="0" xfId="0" applyFont="1" applyAlignment="1">
      <alignment/>
    </xf>
    <xf numFmtId="0" fontId="24" fillId="0" borderId="0" xfId="48" applyFont="1">
      <alignment/>
      <protection/>
    </xf>
    <xf numFmtId="0" fontId="26" fillId="0" borderId="0" xfId="48" applyFont="1">
      <alignment/>
      <protection/>
    </xf>
    <xf numFmtId="0" fontId="27" fillId="0" borderId="0" xfId="48" applyFont="1">
      <alignment/>
      <protection/>
    </xf>
    <xf numFmtId="0" fontId="24" fillId="0" borderId="0" xfId="48" applyFont="1" applyAlignment="1">
      <alignment vertical="center"/>
      <protection/>
    </xf>
    <xf numFmtId="0" fontId="24" fillId="0" borderId="10" xfId="48" applyFont="1" applyBorder="1" applyAlignment="1" quotePrefix="1">
      <alignment/>
      <protection/>
    </xf>
    <xf numFmtId="0" fontId="24" fillId="0" borderId="10" xfId="48" applyFont="1" applyBorder="1">
      <alignment/>
      <protection/>
    </xf>
    <xf numFmtId="0" fontId="24" fillId="0" borderId="12" xfId="48" applyFont="1" applyBorder="1" applyAlignment="1">
      <alignment horizontal="center" vertical="center" wrapText="1"/>
      <protection/>
    </xf>
    <xf numFmtId="0" fontId="24" fillId="0" borderId="11" xfId="48" applyFont="1" applyBorder="1" applyAlignment="1">
      <alignment horizontal="center" vertical="center" wrapText="1"/>
      <protection/>
    </xf>
    <xf numFmtId="49" fontId="24" fillId="0" borderId="12" xfId="48" applyNumberFormat="1" applyFont="1" applyBorder="1" applyAlignment="1">
      <alignment horizontal="center" vertical="center" wrapText="1"/>
      <protection/>
    </xf>
    <xf numFmtId="49" fontId="24" fillId="0" borderId="0" xfId="48" applyNumberFormat="1" applyFont="1" applyBorder="1" applyAlignment="1">
      <alignment horizontal="center" vertical="center" wrapText="1"/>
      <protection/>
    </xf>
    <xf numFmtId="9" fontId="24" fillId="0" borderId="10" xfId="53" applyFont="1" applyBorder="1" applyAlignment="1">
      <alignment horizontal="center" vertical="center" wrapText="1"/>
    </xf>
    <xf numFmtId="0" fontId="24" fillId="0" borderId="10" xfId="48" applyNumberFormat="1" applyFont="1" applyBorder="1" applyAlignment="1">
      <alignment horizontal="center" vertical="center" wrapText="1"/>
      <protection/>
    </xf>
    <xf numFmtId="49" fontId="24" fillId="0" borderId="0" xfId="48" applyNumberFormat="1" applyFont="1" applyAlignment="1">
      <alignment horizontal="centerContinuous"/>
      <protection/>
    </xf>
    <xf numFmtId="0" fontId="24" fillId="0" borderId="11" xfId="48" applyFont="1" applyBorder="1" applyAlignment="1">
      <alignment/>
      <protection/>
    </xf>
    <xf numFmtId="0" fontId="24" fillId="0" borderId="0" xfId="48" applyFont="1" applyBorder="1" applyAlignment="1">
      <alignment/>
      <protection/>
    </xf>
    <xf numFmtId="49" fontId="24" fillId="0" borderId="0" xfId="48" applyNumberFormat="1" applyFont="1" applyBorder="1" applyAlignment="1">
      <alignment vertical="center" wrapText="1"/>
      <protection/>
    </xf>
    <xf numFmtId="49" fontId="24" fillId="0" borderId="0" xfId="48" applyNumberFormat="1" applyFont="1" applyAlignment="1">
      <alignment vertical="center"/>
      <protection/>
    </xf>
    <xf numFmtId="171" fontId="24" fillId="0" borderId="0" xfId="48" applyNumberFormat="1" applyFont="1" applyAlignment="1">
      <alignment vertical="center"/>
      <protection/>
    </xf>
    <xf numFmtId="172" fontId="26" fillId="0" borderId="0" xfId="48" applyNumberFormat="1" applyFont="1" applyAlignment="1">
      <alignment vertical="center"/>
      <protection/>
    </xf>
    <xf numFmtId="49" fontId="24" fillId="0" borderId="0" xfId="48" applyNumberFormat="1" applyFont="1" applyFill="1" applyAlignment="1">
      <alignment vertical="center"/>
      <protection/>
    </xf>
    <xf numFmtId="49" fontId="23" fillId="0" borderId="0" xfId="48" applyNumberFormat="1" applyFont="1" applyAlignment="1">
      <alignment vertical="center"/>
      <protection/>
    </xf>
    <xf numFmtId="172" fontId="24" fillId="0" borderId="0" xfId="48" applyNumberFormat="1" applyFont="1" applyAlignment="1">
      <alignment vertical="center"/>
      <protection/>
    </xf>
    <xf numFmtId="172" fontId="24" fillId="0" borderId="0" xfId="46" applyNumberFormat="1" applyFont="1" applyBorder="1" applyAlignment="1">
      <alignment vertical="center"/>
    </xf>
    <xf numFmtId="49" fontId="24" fillId="0" borderId="0" xfId="48" applyNumberFormat="1" applyFont="1" applyAlignment="1">
      <alignment/>
      <protection/>
    </xf>
    <xf numFmtId="49" fontId="24" fillId="0" borderId="0" xfId="48" applyNumberFormat="1" applyFont="1" applyAlignment="1" quotePrefix="1">
      <alignment vertical="center"/>
      <protection/>
    </xf>
    <xf numFmtId="49" fontId="24" fillId="0" borderId="0" xfId="48" applyNumberFormat="1" applyFont="1" applyBorder="1" applyAlignment="1">
      <alignment horizontal="centerContinuous" vertical="center" wrapText="1"/>
      <protection/>
    </xf>
    <xf numFmtId="172" fontId="24" fillId="0" borderId="0" xfId="48" applyNumberFormat="1" applyFont="1" applyAlignment="1">
      <alignment horizontal="center" vertical="center"/>
      <protection/>
    </xf>
    <xf numFmtId="49" fontId="24" fillId="0" borderId="0" xfId="0" applyNumberFormat="1" applyFont="1" applyAlignment="1">
      <alignment/>
    </xf>
    <xf numFmtId="168" fontId="23" fillId="0" borderId="0" xfId="43" applyNumberFormat="1" applyFont="1" applyAlignment="1">
      <alignment/>
    </xf>
    <xf numFmtId="172" fontId="27" fillId="0" borderId="0" xfId="48" applyNumberFormat="1" applyFont="1" applyAlignment="1">
      <alignment vertical="center"/>
      <protection/>
    </xf>
    <xf numFmtId="49" fontId="24" fillId="0" borderId="0" xfId="48" applyNumberFormat="1" applyFont="1" applyAlignment="1" quotePrefix="1">
      <alignment horizontal="left" vertical="center"/>
      <protection/>
    </xf>
    <xf numFmtId="49" fontId="26" fillId="0" borderId="0" xfId="48" applyNumberFormat="1" applyFont="1" applyAlignment="1" quotePrefix="1">
      <alignment horizontal="right" vertical="center"/>
      <protection/>
    </xf>
    <xf numFmtId="173" fontId="26" fillId="0" borderId="0" xfId="45" applyNumberFormat="1" applyFont="1" applyAlignment="1">
      <alignment/>
    </xf>
    <xf numFmtId="173" fontId="26" fillId="0" borderId="0" xfId="45" applyNumberFormat="1" applyFont="1" applyAlignment="1" quotePrefix="1">
      <alignment horizontal="right"/>
    </xf>
    <xf numFmtId="2" fontId="24" fillId="0" borderId="10" xfId="48" applyNumberFormat="1" applyFont="1" applyBorder="1">
      <alignment/>
      <protection/>
    </xf>
    <xf numFmtId="0" fontId="24" fillId="0" borderId="0" xfId="48" applyFont="1" applyBorder="1" applyAlignment="1" quotePrefix="1">
      <alignment horizontal="left"/>
      <protection/>
    </xf>
    <xf numFmtId="0" fontId="24" fillId="0" borderId="11" xfId="48" applyFont="1" applyBorder="1">
      <alignment/>
      <protection/>
    </xf>
    <xf numFmtId="2" fontId="24" fillId="0" borderId="11" xfId="48" applyNumberFormat="1" applyFont="1" applyBorder="1">
      <alignment/>
      <protection/>
    </xf>
    <xf numFmtId="2" fontId="24" fillId="0" borderId="0" xfId="48" applyNumberFormat="1" applyFont="1" applyBorder="1">
      <alignment/>
      <protection/>
    </xf>
    <xf numFmtId="0" fontId="24" fillId="0" borderId="0" xfId="48" applyFont="1" applyAlignment="1" quotePrefix="1">
      <alignment horizontal="left"/>
      <protection/>
    </xf>
    <xf numFmtId="0" fontId="24" fillId="0" borderId="0" xfId="48" applyFont="1" applyAlignment="1">
      <alignment horizontal="left"/>
      <protection/>
    </xf>
    <xf numFmtId="0" fontId="24" fillId="0" borderId="0" xfId="48" applyFont="1" applyAlignment="1">
      <alignment horizontal="left" vertical="center"/>
      <protection/>
    </xf>
    <xf numFmtId="0" fontId="24" fillId="0" borderId="0" xfId="48" applyFont="1" applyFill="1" applyBorder="1" applyAlignment="1" quotePrefix="1">
      <alignment horizontal="left"/>
      <protection/>
    </xf>
    <xf numFmtId="0" fontId="24" fillId="0" borderId="0" xfId="0" applyFont="1" applyAlignment="1">
      <alignment horizontal="right"/>
    </xf>
    <xf numFmtId="49" fontId="24" fillId="0" borderId="10" xfId="48" applyNumberFormat="1" applyFont="1" applyBorder="1" applyAlignment="1">
      <alignment horizontal="center" vertical="center" wrapText="1"/>
      <protection/>
    </xf>
    <xf numFmtId="0" fontId="24" fillId="0" borderId="0" xfId="48" applyNumberFormat="1" applyFont="1" applyBorder="1" applyAlignment="1">
      <alignment horizontal="center" vertical="center" wrapText="1"/>
      <protection/>
    </xf>
    <xf numFmtId="0" fontId="24" fillId="0" borderId="0" xfId="0" applyFont="1" applyBorder="1" applyAlignment="1">
      <alignment horizontal="right"/>
    </xf>
    <xf numFmtId="0" fontId="24" fillId="0" borderId="0" xfId="0" applyFont="1" applyFill="1" applyBorder="1" applyAlignment="1">
      <alignment horizontal="right"/>
    </xf>
    <xf numFmtId="0" fontId="24" fillId="0" borderId="0" xfId="0" applyFont="1" applyFill="1" applyBorder="1" applyAlignment="1">
      <alignment horizontal="left"/>
    </xf>
    <xf numFmtId="0" fontId="24" fillId="0" borderId="12" xfId="0" applyFont="1" applyBorder="1" applyAlignment="1">
      <alignment horizontal="center" vertical="center" wrapText="1"/>
    </xf>
    <xf numFmtId="0" fontId="26" fillId="0" borderId="11" xfId="0" applyFont="1" applyBorder="1" applyAlignment="1">
      <alignment horizontal="center"/>
    </xf>
    <xf numFmtId="0" fontId="24" fillId="0" borderId="11" xfId="0" applyFont="1" applyBorder="1" applyAlignment="1">
      <alignment horizontal="left" vertical="center"/>
    </xf>
    <xf numFmtId="0" fontId="24" fillId="0" borderId="10" xfId="0" applyFont="1" applyBorder="1" applyAlignment="1">
      <alignment horizontal="left" vertical="center"/>
    </xf>
    <xf numFmtId="0" fontId="24" fillId="0" borderId="12" xfId="0" applyFont="1" applyBorder="1" applyAlignment="1">
      <alignment horizontal="center" vertical="center"/>
    </xf>
    <xf numFmtId="49" fontId="24" fillId="0" borderId="0" xfId="48" applyNumberFormat="1" applyFont="1" applyBorder="1" applyAlignment="1">
      <alignment horizontal="center" vertical="center" wrapText="1"/>
      <protection/>
    </xf>
    <xf numFmtId="0" fontId="24" fillId="0" borderId="0" xfId="48" applyFont="1" applyAlignment="1">
      <alignment horizontal="left" wrapText="1"/>
      <protection/>
    </xf>
    <xf numFmtId="0" fontId="24" fillId="0" borderId="0" xfId="48" applyFont="1" applyAlignment="1" quotePrefix="1">
      <alignment horizontal="left" wrapText="1"/>
      <protection/>
    </xf>
    <xf numFmtId="49" fontId="24" fillId="0" borderId="11" xfId="48" applyNumberFormat="1" applyFont="1" applyBorder="1" applyAlignment="1">
      <alignment horizontal="left" vertical="center" wrapText="1"/>
      <protection/>
    </xf>
    <xf numFmtId="49" fontId="24" fillId="0" borderId="10" xfId="48" applyNumberFormat="1" applyFont="1" applyBorder="1" applyAlignment="1">
      <alignment horizontal="left" vertical="center" wrapText="1"/>
      <protection/>
    </xf>
    <xf numFmtId="49" fontId="24" fillId="0" borderId="12" xfId="48" applyNumberFormat="1" applyFont="1" applyBorder="1" applyAlignment="1">
      <alignment horizontal="center" vertical="center" wrapText="1"/>
      <protection/>
    </xf>
    <xf numFmtId="9" fontId="24" fillId="0" borderId="12" xfId="53" applyFont="1" applyBorder="1" applyAlignment="1">
      <alignment horizontal="center" vertical="center" wrapText="1"/>
    </xf>
    <xf numFmtId="0" fontId="25" fillId="0" borderId="0" xfId="0" applyFont="1" applyAlignment="1">
      <alignment horizontal="left" wrapText="1"/>
    </xf>
    <xf numFmtId="0" fontId="24" fillId="0" borderId="0" xfId="0" applyFont="1" applyAlignment="1">
      <alignment horizontal="left" wrapText="1"/>
    </xf>
    <xf numFmtId="0" fontId="25" fillId="0" borderId="0" xfId="0" applyFont="1" applyFill="1" applyAlignment="1">
      <alignment horizontal="left" wrapText="1"/>
    </xf>
    <xf numFmtId="0" fontId="24" fillId="0" borderId="0" xfId="0" applyFont="1" applyFill="1" applyAlignment="1">
      <alignment horizontal="left" wrapText="1"/>
    </xf>
    <xf numFmtId="0" fontId="24" fillId="0" borderId="0" xfId="0" applyFont="1" applyBorder="1" applyAlignment="1">
      <alignment horizontal="center"/>
    </xf>
    <xf numFmtId="0" fontId="24" fillId="0" borderId="0" xfId="0" applyFont="1" applyFill="1" applyAlignment="1">
      <alignment horizontal="center"/>
    </xf>
    <xf numFmtId="0" fontId="24" fillId="0" borderId="11" xfId="0" applyFont="1" applyFill="1" applyBorder="1" applyAlignment="1">
      <alignment horizontal="center" vertical="center" wrapText="1"/>
    </xf>
    <xf numFmtId="0" fontId="24" fillId="0" borderId="10" xfId="0" applyFont="1" applyFill="1" applyBorder="1" applyAlignment="1">
      <alignment horizontal="center" vertical="center" wrapText="1"/>
    </xf>
    <xf numFmtId="0" fontId="24" fillId="0" borderId="11" xfId="0" applyFont="1" applyFill="1" applyBorder="1" applyAlignment="1">
      <alignment horizontal="center" wrapText="1"/>
    </xf>
    <xf numFmtId="0" fontId="24" fillId="0" borderId="10" xfId="0" applyFont="1" applyFill="1" applyBorder="1" applyAlignment="1">
      <alignment horizontal="center" wrapText="1"/>
    </xf>
    <xf numFmtId="0" fontId="24" fillId="0" borderId="12" xfId="49" applyFont="1" applyFill="1" applyBorder="1" applyAlignment="1">
      <alignment horizontal="center" vertical="center" wrapText="1"/>
      <protection/>
    </xf>
    <xf numFmtId="0" fontId="24" fillId="0" borderId="0" xfId="0" applyFont="1" applyFill="1" applyBorder="1" applyAlignment="1">
      <alignment horizontal="left"/>
    </xf>
  </cellXfs>
  <cellStyles count="52">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Migliaia 2" xfId="45"/>
    <cellStyle name="Migliaia 3" xfId="46"/>
    <cellStyle name="Neutrale" xfId="47"/>
    <cellStyle name="Normale 2" xfId="48"/>
    <cellStyle name="Normale_Tab sementi ense" xfId="49"/>
    <cellStyle name="Nota" xfId="50"/>
    <cellStyle name="Output" xfId="51"/>
    <cellStyle name="Percent" xfId="52"/>
    <cellStyle name="Percentuale 2" xfId="53"/>
    <cellStyle name="Testo avviso" xfId="54"/>
    <cellStyle name="Testo descrittivo" xfId="55"/>
    <cellStyle name="Titolo" xfId="56"/>
    <cellStyle name="Titolo 1" xfId="57"/>
    <cellStyle name="Titolo 2" xfId="58"/>
    <cellStyle name="Titolo 3" xfId="59"/>
    <cellStyle name="Titolo 4" xfId="60"/>
    <cellStyle name="Totale" xfId="61"/>
    <cellStyle name="Valore non valido" xfId="62"/>
    <cellStyle name="Valore valido" xfId="63"/>
    <cellStyle name="Currency" xfId="64"/>
    <cellStyle name="Currency [0]"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O24"/>
  <sheetViews>
    <sheetView tabSelected="1" zoomScale="75" zoomScaleNormal="75" zoomScalePageLayoutView="0" workbookViewId="0" topLeftCell="A1">
      <selection activeCell="F3" sqref="F3"/>
    </sheetView>
  </sheetViews>
  <sheetFormatPr defaultColWidth="9.140625" defaultRowHeight="12.75"/>
  <cols>
    <col min="1" max="1" width="32.00390625" style="2" customWidth="1"/>
    <col min="2" max="3" width="9.140625" style="2" customWidth="1"/>
    <col min="4" max="4" width="1.28515625" style="2" customWidth="1"/>
    <col min="5" max="5" width="9.140625" style="2" customWidth="1"/>
    <col min="6" max="6" width="9.57421875" style="2" bestFit="1" customWidth="1"/>
    <col min="7" max="7" width="0.9921875" style="2" customWidth="1"/>
    <col min="8" max="9" width="9.140625" style="2" customWidth="1"/>
    <col min="10" max="10" width="0.85546875" style="2" customWidth="1"/>
    <col min="11" max="13" width="8.28125" style="2" customWidth="1"/>
    <col min="14" max="16384" width="9.140625" style="2" customWidth="1"/>
  </cols>
  <sheetData>
    <row r="1" spans="1:6" ht="12.75">
      <c r="A1" s="7" t="s">
        <v>116</v>
      </c>
      <c r="B1" s="1"/>
      <c r="C1" s="1"/>
      <c r="D1" s="1"/>
      <c r="E1" s="1"/>
      <c r="F1" s="1"/>
    </row>
    <row r="2" spans="1:6" ht="12.75">
      <c r="A2" s="7"/>
      <c r="B2" s="1"/>
      <c r="C2" s="1"/>
      <c r="D2" s="1"/>
      <c r="E2" s="1"/>
      <c r="F2" s="1"/>
    </row>
    <row r="3" spans="1:13" ht="12.75">
      <c r="A3" s="1"/>
      <c r="B3" s="3"/>
      <c r="C3" s="3"/>
      <c r="D3" s="1"/>
      <c r="E3" s="3"/>
      <c r="F3" s="3"/>
      <c r="M3" s="221" t="s">
        <v>115</v>
      </c>
    </row>
    <row r="4" spans="1:13" ht="24.75" customHeight="1">
      <c r="A4" s="229" t="s">
        <v>117</v>
      </c>
      <c r="B4" s="231" t="s">
        <v>56</v>
      </c>
      <c r="C4" s="231"/>
      <c r="D4" s="4"/>
      <c r="E4" s="227" t="s">
        <v>136</v>
      </c>
      <c r="F4" s="227"/>
      <c r="G4" s="4"/>
      <c r="H4" s="227" t="s">
        <v>57</v>
      </c>
      <c r="I4" s="227"/>
      <c r="J4" s="4"/>
      <c r="K4" s="227" t="s">
        <v>161</v>
      </c>
      <c r="L4" s="227"/>
      <c r="M4" s="227"/>
    </row>
    <row r="5" spans="1:13" ht="18" customHeight="1">
      <c r="A5" s="230"/>
      <c r="B5" s="5">
        <v>2010</v>
      </c>
      <c r="C5" s="5">
        <v>2011</v>
      </c>
      <c r="D5" s="6"/>
      <c r="E5" s="5">
        <v>2010</v>
      </c>
      <c r="F5" s="5">
        <v>2011</v>
      </c>
      <c r="H5" s="5">
        <v>2010</v>
      </c>
      <c r="I5" s="5">
        <v>2011</v>
      </c>
      <c r="K5" s="5" t="s">
        <v>58</v>
      </c>
      <c r="L5" s="5" t="s">
        <v>66</v>
      </c>
      <c r="M5" s="5" t="s">
        <v>37</v>
      </c>
    </row>
    <row r="6" spans="1:6" ht="12.75">
      <c r="A6" s="7"/>
      <c r="B6" s="228"/>
      <c r="C6" s="228"/>
      <c r="D6" s="228"/>
      <c r="E6" s="228"/>
      <c r="F6" s="8"/>
    </row>
    <row r="7" spans="1:15" ht="12.75">
      <c r="A7" s="9" t="s">
        <v>59</v>
      </c>
      <c r="B7" s="10">
        <v>1276.2786999999998</v>
      </c>
      <c r="C7" s="10">
        <v>1335.7233999999999</v>
      </c>
      <c r="D7" s="10"/>
      <c r="E7" s="10">
        <v>1073.4958283756723</v>
      </c>
      <c r="F7" s="11">
        <v>1062.760870091916</v>
      </c>
      <c r="H7" s="12">
        <f aca="true" t="shared" si="0" ref="H7:I19">+B7/B$19*100</f>
        <v>5.9319448360311</v>
      </c>
      <c r="I7" s="12">
        <f t="shared" si="0"/>
        <v>5.730437286065278</v>
      </c>
      <c r="J7" s="13"/>
      <c r="K7" s="12">
        <f>+M7-L7</f>
        <v>5.657658237185936</v>
      </c>
      <c r="L7" s="12">
        <f>+(F7/E7-1)*100</f>
        <v>-0.9999999999999565</v>
      </c>
      <c r="M7" s="12">
        <f>(+C7/B7-1)*100</f>
        <v>4.65765823718598</v>
      </c>
      <c r="N7" s="13"/>
      <c r="O7" s="14"/>
    </row>
    <row r="8" spans="1:15" ht="12.75">
      <c r="A8" s="9" t="s">
        <v>60</v>
      </c>
      <c r="B8" s="10">
        <v>6022.7162</v>
      </c>
      <c r="C8" s="10">
        <v>6655.754500000002</v>
      </c>
      <c r="D8" s="10"/>
      <c r="E8" s="10">
        <v>5026.702225353322</v>
      </c>
      <c r="F8" s="11">
        <v>5012.965256709622</v>
      </c>
      <c r="H8" s="12">
        <f t="shared" si="0"/>
        <v>27.992647892243955</v>
      </c>
      <c r="I8" s="12">
        <f t="shared" si="0"/>
        <v>28.554103157657323</v>
      </c>
      <c r="J8" s="13"/>
      <c r="K8" s="12">
        <f aca="true" t="shared" si="1" ref="K8:K19">+M8-L8</f>
        <v>10.784123864245844</v>
      </c>
      <c r="L8" s="12">
        <f aca="true" t="shared" si="2" ref="L8:L19">+(F8/E8-1)*100</f>
        <v>-0.2732799363848293</v>
      </c>
      <c r="M8" s="12">
        <f aca="true" t="shared" si="3" ref="M8:M19">(+C8/B8-1)*100</f>
        <v>10.510843927861014</v>
      </c>
      <c r="N8" s="13"/>
      <c r="O8" s="14"/>
    </row>
    <row r="9" spans="1:15" ht="12.75">
      <c r="A9" s="9" t="s">
        <v>61</v>
      </c>
      <c r="B9" s="10">
        <v>1260.1612</v>
      </c>
      <c r="C9" s="10">
        <v>1467.4356</v>
      </c>
      <c r="D9" s="10"/>
      <c r="E9" s="10">
        <v>916.6346699160079</v>
      </c>
      <c r="F9" s="11">
        <v>920.3012085956719</v>
      </c>
      <c r="H9" s="12">
        <f t="shared" si="0"/>
        <v>5.85703320356812</v>
      </c>
      <c r="I9" s="12">
        <f t="shared" si="0"/>
        <v>6.29550075797098</v>
      </c>
      <c r="J9" s="13"/>
      <c r="K9" s="12">
        <f t="shared" si="1"/>
        <v>16.048244875338177</v>
      </c>
      <c r="L9" s="12">
        <f t="shared" si="2"/>
        <v>0.40000000000000036</v>
      </c>
      <c r="M9" s="12">
        <f t="shared" si="3"/>
        <v>16.44824487533818</v>
      </c>
      <c r="N9" s="13"/>
      <c r="O9" s="14"/>
    </row>
    <row r="10" spans="1:15" ht="12.75">
      <c r="A10" s="9" t="s">
        <v>62</v>
      </c>
      <c r="B10" s="10">
        <v>790.693</v>
      </c>
      <c r="C10" s="10">
        <v>804.4063000000001</v>
      </c>
      <c r="D10" s="10"/>
      <c r="E10" s="10">
        <v>615.218161909681</v>
      </c>
      <c r="F10" s="11">
        <v>609.681198452494</v>
      </c>
      <c r="H10" s="12">
        <f t="shared" si="0"/>
        <v>3.6750180491423534</v>
      </c>
      <c r="I10" s="12">
        <f t="shared" si="0"/>
        <v>3.451013776254734</v>
      </c>
      <c r="J10" s="13"/>
      <c r="K10" s="12">
        <f t="shared" si="1"/>
        <v>2.634339370653338</v>
      </c>
      <c r="L10" s="12">
        <f t="shared" si="2"/>
        <v>-0.8999999999999897</v>
      </c>
      <c r="M10" s="12">
        <f t="shared" si="3"/>
        <v>1.7343393706533483</v>
      </c>
      <c r="N10" s="13"/>
      <c r="O10" s="14"/>
    </row>
    <row r="11" spans="1:15" ht="12.75">
      <c r="A11" s="9" t="s">
        <v>63</v>
      </c>
      <c r="B11" s="10">
        <v>2735.8266</v>
      </c>
      <c r="C11" s="10">
        <v>3067.9903</v>
      </c>
      <c r="D11" s="10"/>
      <c r="E11" s="10">
        <v>2142.3641612973365</v>
      </c>
      <c r="F11" s="11">
        <v>2114.5134272004707</v>
      </c>
      <c r="H11" s="12">
        <f t="shared" si="0"/>
        <v>12.715696400908769</v>
      </c>
      <c r="I11" s="12">
        <f t="shared" si="0"/>
        <v>13.162100782547196</v>
      </c>
      <c r="J11" s="13"/>
      <c r="K11" s="12">
        <f t="shared" si="1"/>
        <v>13.441255589809698</v>
      </c>
      <c r="L11" s="12">
        <f t="shared" si="2"/>
        <v>-1.3000000000000234</v>
      </c>
      <c r="M11" s="12">
        <f t="shared" si="3"/>
        <v>12.141255589809674</v>
      </c>
      <c r="N11" s="13"/>
      <c r="O11" s="14"/>
    </row>
    <row r="12" spans="1:15" ht="12.75">
      <c r="A12" s="9" t="s">
        <v>64</v>
      </c>
      <c r="B12" s="10">
        <v>2394.2224</v>
      </c>
      <c r="C12" s="10">
        <v>2657.4284</v>
      </c>
      <c r="D12" s="10"/>
      <c r="E12" s="10">
        <v>1982.6084174357536</v>
      </c>
      <c r="F12" s="11">
        <v>1966.747550096267</v>
      </c>
      <c r="H12" s="12">
        <f t="shared" si="0"/>
        <v>11.127973225589354</v>
      </c>
      <c r="I12" s="12">
        <f t="shared" si="0"/>
        <v>11.400733706101724</v>
      </c>
      <c r="J12" s="13"/>
      <c r="K12" s="12">
        <f t="shared" si="1"/>
        <v>11.793381400157308</v>
      </c>
      <c r="L12" s="12">
        <f t="shared" si="2"/>
        <v>-0.8000000000000229</v>
      </c>
      <c r="M12" s="12">
        <f t="shared" si="3"/>
        <v>10.993381400157286</v>
      </c>
      <c r="N12" s="13"/>
      <c r="O12" s="14"/>
    </row>
    <row r="13" spans="1:15" ht="12.75">
      <c r="A13" s="9" t="s">
        <v>65</v>
      </c>
      <c r="B13" s="10">
        <v>7035.4520133015</v>
      </c>
      <c r="C13" s="10">
        <v>7320.5367493441</v>
      </c>
      <c r="D13" s="10"/>
      <c r="E13" s="10">
        <v>6210.189517351333</v>
      </c>
      <c r="F13" s="11">
        <v>6388.847296164865</v>
      </c>
      <c r="H13" s="12">
        <f t="shared" si="0"/>
        <v>32.69968639251634</v>
      </c>
      <c r="I13" s="12">
        <f t="shared" si="0"/>
        <v>31.406110533402753</v>
      </c>
      <c r="J13" s="13"/>
      <c r="K13" s="12">
        <f t="shared" si="1"/>
        <v>1.1752677824761193</v>
      </c>
      <c r="L13" s="12">
        <f t="shared" si="2"/>
        <v>2.8768490609563546</v>
      </c>
      <c r="M13" s="12">
        <f t="shared" si="3"/>
        <v>4.052116843432474</v>
      </c>
      <c r="N13" s="13"/>
      <c r="O13" s="14"/>
    </row>
    <row r="14" spans="1:15" ht="12.75">
      <c r="A14" s="15" t="s">
        <v>67</v>
      </c>
      <c r="B14" s="10">
        <v>453.87</v>
      </c>
      <c r="C14" s="10">
        <v>580.3</v>
      </c>
      <c r="D14" s="10"/>
      <c r="E14" s="10">
        <v>414.68140855013485</v>
      </c>
      <c r="F14" s="10">
        <v>471.0755949664767</v>
      </c>
      <c r="H14" s="12">
        <f t="shared" si="0"/>
        <v>2.1095171475708523</v>
      </c>
      <c r="I14" s="12">
        <f t="shared" si="0"/>
        <v>2.489566894690683</v>
      </c>
      <c r="J14" s="13"/>
      <c r="K14" s="12">
        <f t="shared" si="1"/>
        <v>14.256593297640308</v>
      </c>
      <c r="L14" s="12">
        <f t="shared" si="2"/>
        <v>13.599400709454223</v>
      </c>
      <c r="M14" s="12">
        <f t="shared" si="3"/>
        <v>27.85599400709453</v>
      </c>
      <c r="N14" s="13"/>
      <c r="O14" s="14"/>
    </row>
    <row r="15" spans="1:15" ht="12.75">
      <c r="A15" s="15" t="s">
        <v>68</v>
      </c>
      <c r="B15" s="10">
        <v>337.6447</v>
      </c>
      <c r="C15" s="10">
        <v>347.41540000000003</v>
      </c>
      <c r="D15" s="10"/>
      <c r="E15" s="10">
        <v>310.37338826222543</v>
      </c>
      <c r="F15" s="10">
        <v>309.75264148570096</v>
      </c>
      <c r="H15" s="12">
        <f t="shared" si="0"/>
        <v>1.56932003533262</v>
      </c>
      <c r="I15" s="12">
        <f t="shared" si="0"/>
        <v>1.4904598975456171</v>
      </c>
      <c r="J15" s="13"/>
      <c r="K15" s="12">
        <f>+M15-L15</f>
        <v>3.093781540181173</v>
      </c>
      <c r="L15" s="12">
        <f>+(F15/E15-1)*100</f>
        <v>-0.20000000000001128</v>
      </c>
      <c r="M15" s="12">
        <f>(+C15/B15-1)*100</f>
        <v>2.8937815401811617</v>
      </c>
      <c r="N15" s="13"/>
      <c r="O15" s="14"/>
    </row>
    <row r="16" spans="1:15" ht="12.75">
      <c r="A16" s="15" t="s">
        <v>69</v>
      </c>
      <c r="B16" s="10">
        <v>212.25420000000003</v>
      </c>
      <c r="C16" s="10">
        <v>218.628</v>
      </c>
      <c r="D16" s="10"/>
      <c r="E16" s="10">
        <v>183.083754499749</v>
      </c>
      <c r="F16" s="10">
        <v>183.2668382542487</v>
      </c>
      <c r="H16" s="12">
        <f t="shared" si="0"/>
        <v>0.9865244994027658</v>
      </c>
      <c r="I16" s="12">
        <f t="shared" si="0"/>
        <v>0.9379442203212728</v>
      </c>
      <c r="J16" s="13"/>
      <c r="K16" s="12">
        <f>+M16-L16</f>
        <v>2.9029087763634553</v>
      </c>
      <c r="L16" s="12">
        <f>+(F16/E16-1)*100</f>
        <v>0.09999999999996678</v>
      </c>
      <c r="M16" s="12">
        <f>(+C16/B16-1)*100</f>
        <v>3.002908776363422</v>
      </c>
      <c r="N16" s="13"/>
      <c r="O16" s="14"/>
    </row>
    <row r="17" spans="1:15" ht="12.75">
      <c r="A17" s="15" t="s">
        <v>70</v>
      </c>
      <c r="B17" s="10">
        <v>572.0628</v>
      </c>
      <c r="C17" s="10">
        <v>571.9878</v>
      </c>
      <c r="D17" s="10"/>
      <c r="E17" s="10">
        <v>476.7187416106278</v>
      </c>
      <c r="F17" s="10">
        <v>461.94046062069845</v>
      </c>
      <c r="H17" s="12">
        <f t="shared" si="0"/>
        <v>2.6588588937083197</v>
      </c>
      <c r="I17" s="12">
        <f t="shared" si="0"/>
        <v>2.4539064122815017</v>
      </c>
      <c r="J17" s="13"/>
      <c r="K17" s="12">
        <f>+M17-L17</f>
        <v>3.0868895512869865</v>
      </c>
      <c r="L17" s="12">
        <f>+(F17/E17-1)*100</f>
        <v>-3.0999999999999694</v>
      </c>
      <c r="M17" s="12">
        <f>(+C17/B17-1)*100</f>
        <v>-0.013110448712982947</v>
      </c>
      <c r="N17" s="13"/>
      <c r="O17" s="14"/>
    </row>
    <row r="18" spans="1:14" ht="12.75">
      <c r="A18" s="16"/>
      <c r="B18" s="17"/>
      <c r="C18" s="17"/>
      <c r="D18" s="17"/>
      <c r="E18" s="17"/>
      <c r="F18" s="18"/>
      <c r="H18" s="12"/>
      <c r="I18" s="12"/>
      <c r="J18" s="13"/>
      <c r="K18" s="12"/>
      <c r="L18" s="12"/>
      <c r="M18" s="12"/>
      <c r="N18" s="13"/>
    </row>
    <row r="19" spans="1:14" s="8" customFormat="1" ht="12.75">
      <c r="A19" s="19" t="s">
        <v>37</v>
      </c>
      <c r="B19" s="20">
        <v>21515.3501133015</v>
      </c>
      <c r="C19" s="20">
        <v>23309.275249344104</v>
      </c>
      <c r="D19" s="20"/>
      <c r="E19" s="20">
        <v>17894.251883057703</v>
      </c>
      <c r="F19" s="20">
        <v>17991.046904310428</v>
      </c>
      <c r="H19" s="21">
        <f t="shared" si="0"/>
        <v>100</v>
      </c>
      <c r="I19" s="21">
        <f t="shared" si="0"/>
        <v>100</v>
      </c>
      <c r="J19" s="22"/>
      <c r="K19" s="21">
        <f t="shared" si="1"/>
        <v>7.796956922522003</v>
      </c>
      <c r="L19" s="21">
        <f t="shared" si="2"/>
        <v>0.5409280135615591</v>
      </c>
      <c r="M19" s="21">
        <f t="shared" si="3"/>
        <v>8.337884936083562</v>
      </c>
      <c r="N19" s="18"/>
    </row>
    <row r="20" spans="1:14" s="8" customFormat="1" ht="12.75">
      <c r="A20" s="23"/>
      <c r="B20" s="24"/>
      <c r="C20" s="24"/>
      <c r="D20" s="24"/>
      <c r="E20" s="24"/>
      <c r="F20" s="24"/>
      <c r="G20" s="25"/>
      <c r="H20" s="26"/>
      <c r="I20" s="26"/>
      <c r="J20" s="27"/>
      <c r="K20" s="26"/>
      <c r="L20" s="26"/>
      <c r="M20" s="26"/>
      <c r="N20" s="18"/>
    </row>
    <row r="22" spans="1:13" ht="18" customHeight="1">
      <c r="A22" s="28" t="s">
        <v>137</v>
      </c>
      <c r="B22" s="29"/>
      <c r="C22" s="29"/>
      <c r="D22" s="29"/>
      <c r="E22" s="29"/>
      <c r="F22" s="29"/>
      <c r="G22" s="29"/>
      <c r="H22" s="29"/>
      <c r="I22" s="29"/>
      <c r="J22" s="29"/>
      <c r="K22" s="29"/>
      <c r="L22" s="29"/>
      <c r="M22" s="29"/>
    </row>
    <row r="23" spans="2:13" ht="12.75">
      <c r="B23" s="30"/>
      <c r="C23" s="30"/>
      <c r="D23" s="30"/>
      <c r="E23" s="30"/>
      <c r="F23" s="30"/>
      <c r="G23" s="30"/>
      <c r="H23" s="30"/>
      <c r="I23" s="30"/>
      <c r="J23" s="30"/>
      <c r="K23" s="30"/>
      <c r="L23" s="30"/>
      <c r="M23" s="30"/>
    </row>
    <row r="24" ht="12.75">
      <c r="A24" s="29" t="s">
        <v>118</v>
      </c>
    </row>
  </sheetData>
  <sheetProtection/>
  <mergeCells count="6">
    <mergeCell ref="K4:M4"/>
    <mergeCell ref="B6:E6"/>
    <mergeCell ref="A4:A5"/>
    <mergeCell ref="B4:C4"/>
    <mergeCell ref="E4:F4"/>
    <mergeCell ref="H4:I4"/>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T42"/>
  <sheetViews>
    <sheetView zoomScale="75" zoomScaleNormal="75" zoomScalePageLayoutView="0" workbookViewId="0" topLeftCell="A1">
      <selection activeCell="A2" sqref="A2"/>
    </sheetView>
  </sheetViews>
  <sheetFormatPr defaultColWidth="9.140625" defaultRowHeight="12.75"/>
  <cols>
    <col min="1" max="1" width="22.8515625" style="2" customWidth="1"/>
    <col min="2" max="2" width="12.421875" style="2" customWidth="1"/>
    <col min="3" max="3" width="12.28125" style="2" customWidth="1"/>
    <col min="4" max="4" width="3.421875" style="2" customWidth="1"/>
    <col min="5" max="15" width="8.57421875" style="2" customWidth="1"/>
    <col min="16" max="17" width="1.57421875" style="2" customWidth="1"/>
    <col min="18" max="18" width="8.7109375" style="2" customWidth="1"/>
    <col min="19" max="16384" width="9.140625" style="2" customWidth="1"/>
  </cols>
  <sheetData>
    <row r="1" spans="1:19" ht="12.75">
      <c r="A1" s="233" t="s">
        <v>123</v>
      </c>
      <c r="B1" s="233"/>
      <c r="C1" s="234"/>
      <c r="D1" s="234"/>
      <c r="E1" s="234"/>
      <c r="F1" s="234"/>
      <c r="G1" s="234"/>
      <c r="H1" s="234"/>
      <c r="I1" s="234"/>
      <c r="J1" s="234"/>
      <c r="K1" s="234"/>
      <c r="L1" s="234"/>
      <c r="M1" s="234"/>
      <c r="N1" s="234"/>
      <c r="O1" s="234"/>
      <c r="P1" s="234"/>
      <c r="Q1" s="234"/>
      <c r="R1" s="234"/>
      <c r="S1" s="178"/>
    </row>
    <row r="2" spans="1:19" ht="12.75">
      <c r="A2" s="182"/>
      <c r="B2" s="182"/>
      <c r="C2" s="182"/>
      <c r="D2" s="182"/>
      <c r="E2" s="182"/>
      <c r="F2" s="182"/>
      <c r="G2" s="182"/>
      <c r="H2" s="182"/>
      <c r="I2" s="182"/>
      <c r="J2" s="182"/>
      <c r="K2" s="183"/>
      <c r="L2" s="183"/>
      <c r="M2" s="183"/>
      <c r="N2" s="183"/>
      <c r="O2" s="183"/>
      <c r="P2" s="183"/>
      <c r="Q2" s="183"/>
      <c r="R2" s="182"/>
      <c r="S2" s="178"/>
    </row>
    <row r="3" spans="1:19" ht="51">
      <c r="A3" s="235"/>
      <c r="B3" s="184" t="s">
        <v>105</v>
      </c>
      <c r="C3" s="184" t="s">
        <v>106</v>
      </c>
      <c r="D3" s="185"/>
      <c r="E3" s="184" t="s">
        <v>59</v>
      </c>
      <c r="F3" s="184" t="s">
        <v>71</v>
      </c>
      <c r="G3" s="184" t="s">
        <v>72</v>
      </c>
      <c r="H3" s="184" t="s">
        <v>73</v>
      </c>
      <c r="I3" s="184" t="s">
        <v>74</v>
      </c>
      <c r="J3" s="184" t="s">
        <v>75</v>
      </c>
      <c r="K3" s="186" t="s">
        <v>119</v>
      </c>
      <c r="L3" s="186" t="s">
        <v>120</v>
      </c>
      <c r="M3" s="186" t="s">
        <v>121</v>
      </c>
      <c r="N3" s="186" t="s">
        <v>76</v>
      </c>
      <c r="O3" s="186" t="s">
        <v>77</v>
      </c>
      <c r="P3" s="187"/>
      <c r="Q3" s="187"/>
      <c r="R3" s="223" t="s">
        <v>78</v>
      </c>
      <c r="S3" s="178"/>
    </row>
    <row r="4" spans="1:19" ht="12.75">
      <c r="A4" s="236"/>
      <c r="B4" s="238" t="s">
        <v>79</v>
      </c>
      <c r="C4" s="238"/>
      <c r="D4" s="188"/>
      <c r="E4" s="237" t="s">
        <v>80</v>
      </c>
      <c r="F4" s="237"/>
      <c r="G4" s="237"/>
      <c r="H4" s="237"/>
      <c r="I4" s="237"/>
      <c r="J4" s="237"/>
      <c r="K4" s="237"/>
      <c r="L4" s="237"/>
      <c r="M4" s="237"/>
      <c r="N4" s="237"/>
      <c r="O4" s="237"/>
      <c r="P4" s="189"/>
      <c r="Q4" s="189"/>
      <c r="R4" s="222" t="s">
        <v>155</v>
      </c>
      <c r="S4" s="178"/>
    </row>
    <row r="5" spans="1:19" ht="12.75">
      <c r="A5" s="190"/>
      <c r="B5" s="190"/>
      <c r="C5" s="191"/>
      <c r="D5" s="192"/>
      <c r="E5" s="191"/>
      <c r="F5" s="191"/>
      <c r="G5" s="191"/>
      <c r="H5" s="191"/>
      <c r="I5" s="191"/>
      <c r="J5" s="191"/>
      <c r="K5" s="191"/>
      <c r="L5" s="191"/>
      <c r="M5" s="191"/>
      <c r="N5" s="191"/>
      <c r="O5" s="191"/>
      <c r="P5" s="191"/>
      <c r="Q5" s="191"/>
      <c r="R5" s="191"/>
      <c r="S5" s="178"/>
    </row>
    <row r="6" spans="1:19" ht="15" customHeight="1">
      <c r="A6" s="190"/>
      <c r="B6" s="190"/>
      <c r="E6" s="193"/>
      <c r="F6" s="193"/>
      <c r="G6" s="193"/>
      <c r="H6" s="193"/>
      <c r="I6" s="232" t="s">
        <v>81</v>
      </c>
      <c r="J6" s="232"/>
      <c r="K6" s="232"/>
      <c r="L6" s="193"/>
      <c r="M6" s="193"/>
      <c r="N6" s="193"/>
      <c r="O6" s="193"/>
      <c r="P6" s="193"/>
      <c r="Q6" s="193"/>
      <c r="R6" s="193"/>
      <c r="S6" s="178"/>
    </row>
    <row r="7" spans="1:19" ht="12.75">
      <c r="A7" s="194" t="s">
        <v>82</v>
      </c>
      <c r="B7" s="195">
        <v>33722.74212702078</v>
      </c>
      <c r="C7" s="195">
        <v>30459.710992966826</v>
      </c>
      <c r="D7" s="195"/>
      <c r="E7" s="196">
        <v>7.1380177931258</v>
      </c>
      <c r="F7" s="196">
        <v>29.83305550644332</v>
      </c>
      <c r="G7" s="196">
        <v>6.4910344883867985</v>
      </c>
      <c r="H7" s="196">
        <v>7.055195576240787</v>
      </c>
      <c r="I7" s="196">
        <v>9.408435090465945</v>
      </c>
      <c r="J7" s="196">
        <v>6.083782397778779</v>
      </c>
      <c r="K7" s="196">
        <v>1.3623476169495468</v>
      </c>
      <c r="L7" s="196">
        <v>8.631820713652868</v>
      </c>
      <c r="M7" s="196">
        <v>3.536533081185414</v>
      </c>
      <c r="N7" s="196">
        <v>3.0429942077839387</v>
      </c>
      <c r="O7" s="196">
        <v>17.416783527986578</v>
      </c>
      <c r="P7" s="196"/>
      <c r="Q7" s="196"/>
      <c r="R7" s="196">
        <v>40.85583816601</v>
      </c>
      <c r="S7" s="179"/>
    </row>
    <row r="8" spans="1:19" ht="12.75">
      <c r="A8" s="194" t="s">
        <v>32</v>
      </c>
      <c r="B8" s="195">
        <v>19455.97357336988</v>
      </c>
      <c r="C8" s="195">
        <v>15426.305298777097</v>
      </c>
      <c r="D8" s="195"/>
      <c r="E8" s="196">
        <v>12.97461418919437</v>
      </c>
      <c r="F8" s="196">
        <v>13.549944043163556</v>
      </c>
      <c r="G8" s="196">
        <v>9.93844681796573</v>
      </c>
      <c r="H8" s="196">
        <v>4.603679918635441</v>
      </c>
      <c r="I8" s="196">
        <v>13.091501345689032</v>
      </c>
      <c r="J8" s="196">
        <v>9.037811202096439</v>
      </c>
      <c r="K8" s="196">
        <v>6.1254802941775575</v>
      </c>
      <c r="L8" s="196">
        <v>10.672043791277138</v>
      </c>
      <c r="M8" s="196">
        <v>6.486147084435147</v>
      </c>
      <c r="N8" s="196">
        <v>2.539202882251295</v>
      </c>
      <c r="O8" s="196">
        <v>10.981128431114334</v>
      </c>
      <c r="P8" s="196"/>
      <c r="Q8" s="196"/>
      <c r="R8" s="196">
        <v>35.49620847942238</v>
      </c>
      <c r="S8" s="179"/>
    </row>
    <row r="9" spans="1:19" ht="12.75">
      <c r="A9" s="197" t="s">
        <v>104</v>
      </c>
      <c r="B9" s="195">
        <v>10104.121534093365</v>
      </c>
      <c r="C9" s="195">
        <v>12211.241025413769</v>
      </c>
      <c r="D9" s="195"/>
      <c r="E9" s="196">
        <v>15.154999123958</v>
      </c>
      <c r="F9" s="196">
        <v>14.205643515653021</v>
      </c>
      <c r="G9" s="196">
        <v>11.266329516230094</v>
      </c>
      <c r="H9" s="196">
        <v>6.24331940778342</v>
      </c>
      <c r="I9" s="196">
        <v>15.072724056089184</v>
      </c>
      <c r="J9" s="196">
        <v>7.332321652286406</v>
      </c>
      <c r="K9" s="196">
        <v>5.170443022315461</v>
      </c>
      <c r="L9" s="196">
        <v>7.752569252446396</v>
      </c>
      <c r="M9" s="196">
        <v>6.08065658199068</v>
      </c>
      <c r="N9" s="196">
        <v>2.0546268665546297</v>
      </c>
      <c r="O9" s="196">
        <v>9.66636700469254</v>
      </c>
      <c r="P9" s="196"/>
      <c r="Q9" s="196"/>
      <c r="R9" s="196">
        <v>34.46136024463178</v>
      </c>
      <c r="S9" s="179"/>
    </row>
    <row r="10" spans="1:19" ht="12.75">
      <c r="A10" s="198"/>
      <c r="B10" s="195"/>
      <c r="C10" s="195"/>
      <c r="D10" s="195"/>
      <c r="E10" s="199"/>
      <c r="F10" s="199"/>
      <c r="G10" s="199"/>
      <c r="H10" s="199"/>
      <c r="I10" s="199"/>
      <c r="J10" s="199"/>
      <c r="K10" s="200"/>
      <c r="L10" s="200"/>
      <c r="M10" s="200"/>
      <c r="N10" s="200"/>
      <c r="O10" s="200"/>
      <c r="P10" s="200"/>
      <c r="Q10" s="200"/>
      <c r="R10" s="199"/>
      <c r="S10" s="178"/>
    </row>
    <row r="11" spans="1:19" ht="25.5">
      <c r="A11" s="201"/>
      <c r="E11" s="193"/>
      <c r="F11" s="193"/>
      <c r="G11" s="193"/>
      <c r="H11" s="193"/>
      <c r="I11" s="193"/>
      <c r="J11" s="193" t="s">
        <v>83</v>
      </c>
      <c r="K11" s="193"/>
      <c r="L11" s="193"/>
      <c r="M11" s="193"/>
      <c r="N11" s="193"/>
      <c r="O11" s="193"/>
      <c r="P11" s="193"/>
      <c r="Q11" s="193"/>
      <c r="R11" s="193"/>
      <c r="S11" s="178"/>
    </row>
    <row r="12" spans="1:19" ht="12.75">
      <c r="A12" s="201" t="s">
        <v>84</v>
      </c>
      <c r="B12" s="195">
        <v>15744.05742740333</v>
      </c>
      <c r="C12" s="195">
        <v>13063.545682412689</v>
      </c>
      <c r="D12" s="195"/>
      <c r="E12" s="196">
        <v>7.550286793289295</v>
      </c>
      <c r="F12" s="196">
        <v>26.29253392909428</v>
      </c>
      <c r="G12" s="196">
        <v>6.508051245462387</v>
      </c>
      <c r="H12" s="196">
        <v>6.21469988112168</v>
      </c>
      <c r="I12" s="196">
        <v>13.551504748342397</v>
      </c>
      <c r="J12" s="196">
        <v>6.503052251071259</v>
      </c>
      <c r="K12" s="196">
        <v>2.4083692560387857</v>
      </c>
      <c r="L12" s="196">
        <v>10.70449424678151</v>
      </c>
      <c r="M12" s="196">
        <v>3.8267612487394547</v>
      </c>
      <c r="N12" s="196">
        <v>5.847037551584138</v>
      </c>
      <c r="O12" s="196">
        <v>10.593208848474774</v>
      </c>
      <c r="P12" s="196"/>
      <c r="Q12" s="196"/>
      <c r="R12" s="196">
        <v>30.055874139302574</v>
      </c>
      <c r="S12" s="179"/>
    </row>
    <row r="13" spans="1:19" ht="12.75">
      <c r="A13" s="194" t="s">
        <v>85</v>
      </c>
      <c r="B13" s="195">
        <v>12282.170315734917</v>
      </c>
      <c r="C13" s="195">
        <v>12641.183694921427</v>
      </c>
      <c r="D13" s="195"/>
      <c r="E13" s="196">
        <v>8.607581647903494</v>
      </c>
      <c r="F13" s="196">
        <v>18.088372534994384</v>
      </c>
      <c r="G13" s="196">
        <v>9.808178597929869</v>
      </c>
      <c r="H13" s="196">
        <v>5.6289794115276</v>
      </c>
      <c r="I13" s="196">
        <v>14.794668052901915</v>
      </c>
      <c r="J13" s="196">
        <v>7.05183642990742</v>
      </c>
      <c r="K13" s="196">
        <v>5.345179495278915</v>
      </c>
      <c r="L13" s="196">
        <v>9.10031876312631</v>
      </c>
      <c r="M13" s="196">
        <v>5.9278145679526055</v>
      </c>
      <c r="N13" s="196">
        <v>2.4362027047248267</v>
      </c>
      <c r="O13" s="196">
        <v>13.210867793752723</v>
      </c>
      <c r="P13" s="196"/>
      <c r="Q13" s="196"/>
      <c r="R13" s="196">
        <v>33.96603993963076</v>
      </c>
      <c r="S13" s="179"/>
    </row>
    <row r="14" spans="1:19" ht="12.75">
      <c r="A14" s="194" t="s">
        <v>86</v>
      </c>
      <c r="B14" s="195">
        <v>32787.44990002098</v>
      </c>
      <c r="C14" s="195">
        <v>29812.956925250983</v>
      </c>
      <c r="D14" s="195"/>
      <c r="E14" s="196">
        <v>13.147291200437733</v>
      </c>
      <c r="F14" s="196">
        <v>23.539823200078036</v>
      </c>
      <c r="G14" s="196">
        <v>8.479770287018809</v>
      </c>
      <c r="H14" s="196">
        <v>7.040146816500477</v>
      </c>
      <c r="I14" s="196">
        <v>9.680692842324232</v>
      </c>
      <c r="J14" s="196">
        <v>6.942043728048109</v>
      </c>
      <c r="K14" s="196">
        <v>2.2950108880593407</v>
      </c>
      <c r="L14" s="196">
        <v>7.693296221452868</v>
      </c>
      <c r="M14" s="196">
        <v>4.383373239459116</v>
      </c>
      <c r="N14" s="196">
        <v>1.940810059871917</v>
      </c>
      <c r="O14" s="196">
        <v>14.857741516749151</v>
      </c>
      <c r="P14" s="196"/>
      <c r="Q14" s="196"/>
      <c r="R14" s="196">
        <v>43.28714619195879</v>
      </c>
      <c r="S14" s="179"/>
    </row>
    <row r="15" spans="1:19" ht="12.75">
      <c r="A15" s="202"/>
      <c r="B15" s="195"/>
      <c r="C15" s="195"/>
      <c r="D15" s="195"/>
      <c r="E15" s="199"/>
      <c r="F15" s="199"/>
      <c r="G15" s="199"/>
      <c r="H15" s="199"/>
      <c r="I15" s="199"/>
      <c r="J15" s="199"/>
      <c r="K15" s="199"/>
      <c r="L15" s="199"/>
      <c r="M15" s="199"/>
      <c r="N15" s="199"/>
      <c r="O15" s="199"/>
      <c r="P15" s="199"/>
      <c r="Q15" s="199"/>
      <c r="R15" s="199"/>
      <c r="S15" s="178"/>
    </row>
    <row r="16" spans="1:19" ht="12.75">
      <c r="A16" s="201"/>
      <c r="B16" s="203"/>
      <c r="C16" s="203"/>
      <c r="D16" s="203"/>
      <c r="E16" s="199"/>
      <c r="F16" s="199"/>
      <c r="G16" s="199"/>
      <c r="H16" s="199"/>
      <c r="I16" s="199"/>
      <c r="J16" s="204" t="s">
        <v>108</v>
      </c>
      <c r="K16" s="199"/>
      <c r="L16" s="199"/>
      <c r="M16" s="199"/>
      <c r="N16" s="199"/>
      <c r="O16" s="199"/>
      <c r="P16" s="199"/>
      <c r="Q16" s="199"/>
      <c r="R16" s="199"/>
      <c r="S16" s="178"/>
    </row>
    <row r="17" spans="1:19" ht="12.75">
      <c r="A17" s="205" t="s">
        <v>113</v>
      </c>
      <c r="B17" s="195">
        <v>4296.961203171941</v>
      </c>
      <c r="C17" s="195">
        <v>7341.401198182124</v>
      </c>
      <c r="D17" s="195"/>
      <c r="E17" s="196">
        <v>16.023444035811735</v>
      </c>
      <c r="F17" s="196">
        <v>5.1296123776701785</v>
      </c>
      <c r="G17" s="196">
        <v>11.302120938168882</v>
      </c>
      <c r="H17" s="196">
        <v>6.48203430848715</v>
      </c>
      <c r="I17" s="196">
        <v>15.652662019272686</v>
      </c>
      <c r="J17" s="196">
        <v>7.4978735099433385</v>
      </c>
      <c r="K17" s="196">
        <v>5.21245567319112</v>
      </c>
      <c r="L17" s="196">
        <v>10.715012899866935</v>
      </c>
      <c r="M17" s="196">
        <v>7.751574755551827</v>
      </c>
      <c r="N17" s="196">
        <v>3.053061854507745</v>
      </c>
      <c r="O17" s="196">
        <v>11.180147627528468</v>
      </c>
      <c r="P17" s="196"/>
      <c r="Q17" s="196"/>
      <c r="R17" s="196">
        <v>35.32388844920602</v>
      </c>
      <c r="S17" s="179"/>
    </row>
    <row r="18" spans="1:19" ht="12.75">
      <c r="A18" s="205" t="s">
        <v>110</v>
      </c>
      <c r="B18" s="195">
        <v>8038.478815328644</v>
      </c>
      <c r="C18" s="195">
        <v>14570.492735657233</v>
      </c>
      <c r="D18" s="195"/>
      <c r="E18" s="196">
        <v>11.327025274074169</v>
      </c>
      <c r="F18" s="196">
        <v>11.562464873050804</v>
      </c>
      <c r="G18" s="196">
        <v>11.093876289074723</v>
      </c>
      <c r="H18" s="196">
        <v>8.549407104920052</v>
      </c>
      <c r="I18" s="196">
        <v>15.349150158130383</v>
      </c>
      <c r="J18" s="196">
        <v>7.498313234182801</v>
      </c>
      <c r="K18" s="196">
        <v>4.408710204404946</v>
      </c>
      <c r="L18" s="196">
        <v>11.012100983472713</v>
      </c>
      <c r="M18" s="196">
        <v>6.492353785644592</v>
      </c>
      <c r="N18" s="196">
        <v>3.262500606411241</v>
      </c>
      <c r="O18" s="196">
        <v>9.444097486633506</v>
      </c>
      <c r="P18" s="196"/>
      <c r="Q18" s="196"/>
      <c r="R18" s="196">
        <v>33.18310442527369</v>
      </c>
      <c r="S18" s="179"/>
    </row>
    <row r="19" spans="1:19" ht="12.75">
      <c r="A19" s="205" t="s">
        <v>111</v>
      </c>
      <c r="B19" s="195">
        <v>18841.680124069746</v>
      </c>
      <c r="C19" s="195">
        <v>28634.8857602372</v>
      </c>
      <c r="D19" s="195"/>
      <c r="E19" s="196">
        <v>11.258637194806592</v>
      </c>
      <c r="F19" s="196">
        <v>18.59571984215605</v>
      </c>
      <c r="G19" s="196">
        <v>9.942325392833293</v>
      </c>
      <c r="H19" s="196">
        <v>8.379390571497883</v>
      </c>
      <c r="I19" s="196">
        <v>13.649793811182503</v>
      </c>
      <c r="J19" s="196">
        <v>7.515938999004591</v>
      </c>
      <c r="K19" s="196">
        <v>2.9631240878983265</v>
      </c>
      <c r="L19" s="196">
        <v>9.879557018972774</v>
      </c>
      <c r="M19" s="196">
        <v>4.4202522734753895</v>
      </c>
      <c r="N19" s="196">
        <v>3.474947767195243</v>
      </c>
      <c r="O19" s="196">
        <v>9.920313040977335</v>
      </c>
      <c r="P19" s="196"/>
      <c r="Q19" s="196"/>
      <c r="R19" s="196">
        <v>34.681749634007524</v>
      </c>
      <c r="S19" s="179"/>
    </row>
    <row r="20" spans="1:19" ht="12.75">
      <c r="A20" s="205" t="s">
        <v>112</v>
      </c>
      <c r="B20" s="195">
        <v>47226.99415805609</v>
      </c>
      <c r="C20" s="195">
        <v>81059.70031548735</v>
      </c>
      <c r="D20" s="195"/>
      <c r="E20" s="196">
        <v>9.731379446855808</v>
      </c>
      <c r="F20" s="196">
        <v>28.21136894694729</v>
      </c>
      <c r="G20" s="196">
        <v>8.263743271466959</v>
      </c>
      <c r="H20" s="196">
        <v>6.998717230876815</v>
      </c>
      <c r="I20" s="196">
        <v>10.790941238893996</v>
      </c>
      <c r="J20" s="196">
        <v>6.182356644547674</v>
      </c>
      <c r="K20" s="196">
        <v>2.8414626441425823</v>
      </c>
      <c r="L20" s="196">
        <v>7.423237628852945</v>
      </c>
      <c r="M20" s="196">
        <v>3.4631871688924667</v>
      </c>
      <c r="N20" s="196">
        <v>2.500128991773032</v>
      </c>
      <c r="O20" s="196">
        <v>13.593476786750411</v>
      </c>
      <c r="P20" s="196"/>
      <c r="Q20" s="196"/>
      <c r="R20" s="196">
        <v>38.02043921263451</v>
      </c>
      <c r="S20" s="179"/>
    </row>
    <row r="21" spans="1:19" ht="12.75">
      <c r="A21" s="205" t="s">
        <v>109</v>
      </c>
      <c r="B21" s="195">
        <v>239575.5418135384</v>
      </c>
      <c r="C21" s="195">
        <v>413613.3386421004</v>
      </c>
      <c r="D21" s="195"/>
      <c r="E21" s="196">
        <v>4.354600145610876</v>
      </c>
      <c r="F21" s="196">
        <v>46.37580992612861</v>
      </c>
      <c r="G21" s="196">
        <v>2.8251096876930504</v>
      </c>
      <c r="H21" s="196">
        <v>2.4933067302156573</v>
      </c>
      <c r="I21" s="196">
        <v>4.732637499248719</v>
      </c>
      <c r="J21" s="196">
        <v>6.613674427695069</v>
      </c>
      <c r="K21" s="196">
        <v>1.1984878289485767</v>
      </c>
      <c r="L21" s="196">
        <v>4.672381719881943</v>
      </c>
      <c r="M21" s="196">
        <v>1.9275794808359277</v>
      </c>
      <c r="N21" s="196">
        <v>0.9720945368942774</v>
      </c>
      <c r="O21" s="196">
        <v>23.8343180168473</v>
      </c>
      <c r="P21" s="196"/>
      <c r="Q21" s="196"/>
      <c r="R21" s="196">
        <v>48.7916577003053</v>
      </c>
      <c r="S21" s="179"/>
    </row>
    <row r="22" spans="1:19" ht="12.75">
      <c r="A22" s="194"/>
      <c r="B22" s="195"/>
      <c r="C22" s="195"/>
      <c r="D22" s="195"/>
      <c r="E22" s="199"/>
      <c r="F22" s="199"/>
      <c r="G22" s="199"/>
      <c r="H22" s="199"/>
      <c r="I22" s="199"/>
      <c r="J22" s="199"/>
      <c r="K22" s="199"/>
      <c r="L22" s="199"/>
      <c r="M22" s="199"/>
      <c r="N22" s="199"/>
      <c r="O22" s="199"/>
      <c r="P22" s="199"/>
      <c r="Q22" s="199"/>
      <c r="R22" s="199"/>
      <c r="S22" s="178"/>
    </row>
    <row r="23" spans="1:19" ht="12.75">
      <c r="A23" s="194"/>
      <c r="B23" s="195"/>
      <c r="C23" s="195"/>
      <c r="D23" s="195"/>
      <c r="E23" s="199"/>
      <c r="F23" s="199"/>
      <c r="G23" s="199"/>
      <c r="H23" s="199"/>
      <c r="I23" s="199"/>
      <c r="J23" s="204" t="s">
        <v>87</v>
      </c>
      <c r="K23" s="199"/>
      <c r="L23" s="199"/>
      <c r="M23" s="199"/>
      <c r="N23" s="199"/>
      <c r="O23" s="199"/>
      <c r="P23" s="199"/>
      <c r="Q23" s="199"/>
      <c r="R23" s="199"/>
      <c r="S23" s="178"/>
    </row>
    <row r="24" spans="1:19" ht="12.75">
      <c r="A24" s="194" t="s">
        <v>88</v>
      </c>
      <c r="B24" s="195">
        <v>16250.076654106968</v>
      </c>
      <c r="C24" s="195">
        <v>14839.810623504218</v>
      </c>
      <c r="D24" s="195"/>
      <c r="E24" s="196">
        <v>18.946454387206376</v>
      </c>
      <c r="F24" s="196">
        <v>0.46717478744614377</v>
      </c>
      <c r="G24" s="196">
        <v>17.291082237934667</v>
      </c>
      <c r="H24" s="196">
        <v>11.086511045181345</v>
      </c>
      <c r="I24" s="196">
        <v>16.977880063687287</v>
      </c>
      <c r="J24" s="196">
        <v>6.712928851231601</v>
      </c>
      <c r="K24" s="196">
        <v>1.7474230773970818</v>
      </c>
      <c r="L24" s="196">
        <v>10.390388747478188</v>
      </c>
      <c r="M24" s="196">
        <v>10.271901184200079</v>
      </c>
      <c r="N24" s="196">
        <v>3.0849415288272635</v>
      </c>
      <c r="O24" s="196">
        <v>3.0233140894101775</v>
      </c>
      <c r="P24" s="196"/>
      <c r="Q24" s="196"/>
      <c r="R24" s="196">
        <v>37.48151731503016</v>
      </c>
      <c r="S24" s="179"/>
    </row>
    <row r="25" spans="1:19" ht="12.75">
      <c r="A25" s="194" t="s">
        <v>89</v>
      </c>
      <c r="B25" s="195">
        <v>45063.476550226595</v>
      </c>
      <c r="C25" s="195">
        <v>51550.26785117464</v>
      </c>
      <c r="D25" s="195"/>
      <c r="E25" s="196">
        <v>43.795480516184035</v>
      </c>
      <c r="F25" s="196">
        <v>0.018515680604045067</v>
      </c>
      <c r="G25" s="196">
        <v>6.074089390534495</v>
      </c>
      <c r="H25" s="196">
        <v>6.123493189659376</v>
      </c>
      <c r="I25" s="196">
        <v>5.493053590557846</v>
      </c>
      <c r="J25" s="196">
        <v>12.321267897172767</v>
      </c>
      <c r="K25" s="196">
        <v>5.337628433361114</v>
      </c>
      <c r="L25" s="196">
        <v>6.053532307384582</v>
      </c>
      <c r="M25" s="196">
        <v>0.7903274811484177</v>
      </c>
      <c r="N25" s="196">
        <v>1.6912235535299338</v>
      </c>
      <c r="O25" s="196">
        <v>12.301387959863401</v>
      </c>
      <c r="P25" s="196"/>
      <c r="Q25" s="196"/>
      <c r="R25" s="196">
        <v>41.11921841915489</v>
      </c>
      <c r="S25" s="179"/>
    </row>
    <row r="26" spans="1:19" ht="12.75">
      <c r="A26" s="194" t="s">
        <v>90</v>
      </c>
      <c r="B26" s="195">
        <v>9652.481404801647</v>
      </c>
      <c r="C26" s="195">
        <v>7505.594333932327</v>
      </c>
      <c r="D26" s="195"/>
      <c r="E26" s="196">
        <v>2.3927906640739747</v>
      </c>
      <c r="F26" s="196">
        <v>0.4128421313668205</v>
      </c>
      <c r="G26" s="196">
        <v>14.146991366930326</v>
      </c>
      <c r="H26" s="196">
        <v>14.743577272041264</v>
      </c>
      <c r="I26" s="196">
        <v>17.340174416775735</v>
      </c>
      <c r="J26" s="196">
        <v>7.6397170245643995</v>
      </c>
      <c r="K26" s="196">
        <v>10.050800090276885</v>
      </c>
      <c r="L26" s="196">
        <v>13.745189646102324</v>
      </c>
      <c r="M26" s="196">
        <v>8.01228567293722</v>
      </c>
      <c r="N26" s="196">
        <v>5.9188786803985565</v>
      </c>
      <c r="O26" s="196">
        <v>5.596753034532542</v>
      </c>
      <c r="P26" s="196"/>
      <c r="Q26" s="196"/>
      <c r="R26" s="196">
        <v>26.84406401755205</v>
      </c>
      <c r="S26" s="179"/>
    </row>
    <row r="27" spans="1:19" ht="12.75">
      <c r="A27" s="194" t="s">
        <v>91</v>
      </c>
      <c r="B27" s="195">
        <v>45554.49399176448</v>
      </c>
      <c r="C27" s="195">
        <v>39115.461051139384</v>
      </c>
      <c r="D27" s="195"/>
      <c r="E27" s="196">
        <v>4.178828519907314</v>
      </c>
      <c r="F27" s="196">
        <v>47.78696229831086</v>
      </c>
      <c r="G27" s="196">
        <v>4.018587060286049</v>
      </c>
      <c r="H27" s="196">
        <v>1.2822690710324363</v>
      </c>
      <c r="I27" s="196">
        <v>10.993820719768003</v>
      </c>
      <c r="J27" s="196">
        <v>6.055558802405623</v>
      </c>
      <c r="K27" s="196">
        <v>0.7813742545279103</v>
      </c>
      <c r="L27" s="196">
        <v>7.609274647156933</v>
      </c>
      <c r="M27" s="196">
        <v>2.1273372065826215</v>
      </c>
      <c r="N27" s="196">
        <v>1.6255734552554584</v>
      </c>
      <c r="O27" s="196">
        <v>13.540413964766639</v>
      </c>
      <c r="P27" s="196"/>
      <c r="Q27" s="196"/>
      <c r="R27" s="196">
        <v>40.47757161883863</v>
      </c>
      <c r="S27" s="179"/>
    </row>
    <row r="28" spans="1:19" ht="12.75">
      <c r="A28" s="194" t="s">
        <v>92</v>
      </c>
      <c r="B28" s="195">
        <v>269059.6443626417</v>
      </c>
      <c r="C28" s="195">
        <v>214610.47499386966</v>
      </c>
      <c r="D28" s="195"/>
      <c r="E28" s="196">
        <v>1.5680849398716488</v>
      </c>
      <c r="F28" s="196">
        <v>55.614268483535845</v>
      </c>
      <c r="G28" s="196">
        <v>1.3819782352724428</v>
      </c>
      <c r="H28" s="196">
        <v>1.0337589026738563</v>
      </c>
      <c r="I28" s="196">
        <v>3.156030966649994</v>
      </c>
      <c r="J28" s="196">
        <v>6.075552188454468</v>
      </c>
      <c r="K28" s="196">
        <v>0.4679631001236864</v>
      </c>
      <c r="L28" s="196">
        <v>2.831614571912693</v>
      </c>
      <c r="M28" s="196">
        <v>1.40618656616604</v>
      </c>
      <c r="N28" s="196">
        <v>0.6492140461790517</v>
      </c>
      <c r="O28" s="196">
        <v>25.81534799916023</v>
      </c>
      <c r="P28" s="196"/>
      <c r="Q28" s="196"/>
      <c r="R28" s="196">
        <v>55.42078364929671</v>
      </c>
      <c r="S28" s="179"/>
    </row>
    <row r="29" spans="1:19" ht="12.75">
      <c r="A29" s="194" t="s">
        <v>93</v>
      </c>
      <c r="B29" s="195">
        <v>16785.171337488144</v>
      </c>
      <c r="C29" s="195">
        <v>16699.948895879064</v>
      </c>
      <c r="D29" s="195"/>
      <c r="E29" s="196">
        <v>9.07135242329697</v>
      </c>
      <c r="F29" s="196">
        <v>15.360789918552339</v>
      </c>
      <c r="G29" s="196">
        <v>7.947830216419622</v>
      </c>
      <c r="H29" s="196">
        <v>4.678404835535143</v>
      </c>
      <c r="I29" s="196">
        <v>12.20814953573568</v>
      </c>
      <c r="J29" s="196">
        <v>4.922535171102954</v>
      </c>
      <c r="K29" s="196">
        <v>2.671149471890135</v>
      </c>
      <c r="L29" s="196">
        <v>7.798112252096083</v>
      </c>
      <c r="M29" s="196">
        <v>5.080670158446267</v>
      </c>
      <c r="N29" s="196">
        <v>1.9070546677990925</v>
      </c>
      <c r="O29" s="196">
        <v>28.353951349125676</v>
      </c>
      <c r="P29" s="196"/>
      <c r="Q29" s="196"/>
      <c r="R29" s="196">
        <v>40.21413868872143</v>
      </c>
      <c r="S29" s="179"/>
    </row>
    <row r="30" spans="1:19" ht="12.75">
      <c r="A30" s="194"/>
      <c r="B30" s="178"/>
      <c r="C30" s="178"/>
      <c r="D30" s="178"/>
      <c r="E30" s="195"/>
      <c r="F30" s="199"/>
      <c r="G30" s="199"/>
      <c r="H30" s="199"/>
      <c r="I30" s="199"/>
      <c r="J30" s="199"/>
      <c r="K30" s="199"/>
      <c r="L30" s="199"/>
      <c r="M30" s="199"/>
      <c r="N30" s="199"/>
      <c r="O30" s="199"/>
      <c r="P30" s="199"/>
      <c r="Q30" s="199"/>
      <c r="R30" s="199"/>
      <c r="S30" s="178"/>
    </row>
    <row r="31" spans="1:20" ht="12.75">
      <c r="A31" s="198" t="s">
        <v>107</v>
      </c>
      <c r="B31" s="206">
        <v>20086.643063494983</v>
      </c>
      <c r="C31" s="206">
        <v>18179.04453121653</v>
      </c>
      <c r="D31" s="206"/>
      <c r="E31" s="207">
        <v>10.840603623843796</v>
      </c>
      <c r="F31" s="207">
        <v>21.982579185197203</v>
      </c>
      <c r="G31" s="207">
        <v>8.692710026856872</v>
      </c>
      <c r="H31" s="207">
        <v>6.440160606118532</v>
      </c>
      <c r="I31" s="207">
        <v>11.967577673557157</v>
      </c>
      <c r="J31" s="207">
        <v>6.924309516095654</v>
      </c>
      <c r="K31" s="207">
        <v>3.3779769886892783</v>
      </c>
      <c r="L31" s="207">
        <v>8.571621669732792</v>
      </c>
      <c r="M31" s="207">
        <v>4.853131453070516</v>
      </c>
      <c r="N31" s="207">
        <v>2.6143670397806797</v>
      </c>
      <c r="O31" s="207">
        <v>13.73496221705747</v>
      </c>
      <c r="P31" s="207"/>
      <c r="Q31" s="207"/>
      <c r="R31" s="207">
        <v>37.55997630547031</v>
      </c>
      <c r="S31" s="180"/>
      <c r="T31" s="13"/>
    </row>
    <row r="32" spans="1:20" ht="12.75">
      <c r="A32" s="178"/>
      <c r="B32" s="178"/>
      <c r="C32" s="178"/>
      <c r="D32" s="178"/>
      <c r="E32" s="179"/>
      <c r="F32" s="179"/>
      <c r="G32" s="179"/>
      <c r="H32" s="179"/>
      <c r="I32" s="179"/>
      <c r="J32" s="179"/>
      <c r="K32" s="179"/>
      <c r="L32" s="179"/>
      <c r="M32" s="179"/>
      <c r="N32" s="179"/>
      <c r="O32" s="179"/>
      <c r="P32" s="179"/>
      <c r="Q32" s="179"/>
      <c r="R32" s="179"/>
      <c r="S32" s="179"/>
      <c r="T32" s="13"/>
    </row>
    <row r="33" spans="1:20" ht="12.75">
      <c r="A33" s="208" t="s">
        <v>154</v>
      </c>
      <c r="B33" s="209" t="s">
        <v>0</v>
      </c>
      <c r="C33" s="210">
        <v>-9.496850848837411</v>
      </c>
      <c r="D33" s="210"/>
      <c r="E33" s="211">
        <v>-8.069415939825337</v>
      </c>
      <c r="F33" s="211">
        <v>-1.2248471221765174</v>
      </c>
      <c r="G33" s="211">
        <v>-15.052896344233702</v>
      </c>
      <c r="H33" s="211">
        <v>-29.94567396784904</v>
      </c>
      <c r="I33" s="211">
        <v>-0.7134721247459973</v>
      </c>
      <c r="J33" s="211">
        <v>-2.1875188844759452</v>
      </c>
      <c r="K33" s="211">
        <v>-33.252452595275095</v>
      </c>
      <c r="L33" s="211">
        <v>89.60873502741649</v>
      </c>
      <c r="M33" s="211">
        <v>-16.020102709308937</v>
      </c>
      <c r="N33" s="211">
        <v>-10.820714925572013</v>
      </c>
      <c r="O33" s="211">
        <v>-29.906187791118338</v>
      </c>
      <c r="P33" s="211"/>
      <c r="Q33" s="211"/>
      <c r="R33" s="211">
        <v>-2.3</v>
      </c>
      <c r="S33" s="179"/>
      <c r="T33" s="13"/>
    </row>
    <row r="34" spans="1:19" ht="12.75">
      <c r="A34" s="183"/>
      <c r="B34" s="183"/>
      <c r="C34" s="178"/>
      <c r="D34" s="178"/>
      <c r="E34" s="178"/>
      <c r="F34" s="183"/>
      <c r="G34" s="183"/>
      <c r="H34" s="183"/>
      <c r="I34" s="183"/>
      <c r="J34" s="183"/>
      <c r="K34" s="183"/>
      <c r="L34" s="183"/>
      <c r="M34" s="183"/>
      <c r="N34" s="183"/>
      <c r="O34" s="183"/>
      <c r="P34" s="212"/>
      <c r="Q34" s="212"/>
      <c r="R34" s="212"/>
      <c r="S34" s="178"/>
    </row>
    <row r="35" spans="1:19" ht="12.75">
      <c r="A35" s="213"/>
      <c r="B35" s="213"/>
      <c r="C35" s="214"/>
      <c r="D35" s="214"/>
      <c r="E35" s="215"/>
      <c r="F35" s="216"/>
      <c r="G35" s="216"/>
      <c r="H35" s="216"/>
      <c r="I35" s="216"/>
      <c r="J35" s="216"/>
      <c r="K35" s="216"/>
      <c r="L35" s="216"/>
      <c r="M35" s="216"/>
      <c r="N35" s="216"/>
      <c r="O35" s="216"/>
      <c r="P35" s="216"/>
      <c r="Q35" s="216"/>
      <c r="R35" s="215"/>
      <c r="S35" s="178"/>
    </row>
    <row r="36" spans="1:19" ht="12.75">
      <c r="A36" s="217" t="s">
        <v>94</v>
      </c>
      <c r="B36" s="217"/>
      <c r="C36" s="178"/>
      <c r="D36" s="178"/>
      <c r="E36" s="178"/>
      <c r="F36" s="178"/>
      <c r="G36" s="178"/>
      <c r="H36" s="178"/>
      <c r="I36" s="178"/>
      <c r="J36" s="178"/>
      <c r="K36" s="178"/>
      <c r="L36" s="178"/>
      <c r="M36" s="178"/>
      <c r="N36" s="178"/>
      <c r="O36" s="178"/>
      <c r="P36" s="178"/>
      <c r="Q36" s="178"/>
      <c r="R36" s="178"/>
      <c r="S36" s="178"/>
    </row>
    <row r="37" spans="1:19" ht="12.75">
      <c r="A37" s="218" t="s">
        <v>122</v>
      </c>
      <c r="B37" s="218"/>
      <c r="C37" s="181"/>
      <c r="D37" s="181"/>
      <c r="E37" s="181"/>
      <c r="F37" s="181"/>
      <c r="G37" s="181"/>
      <c r="H37" s="181"/>
      <c r="I37" s="181"/>
      <c r="J37" s="181"/>
      <c r="K37" s="181"/>
      <c r="L37" s="181"/>
      <c r="M37" s="181"/>
      <c r="N37" s="181"/>
      <c r="O37" s="181"/>
      <c r="P37" s="181"/>
      <c r="Q37" s="181"/>
      <c r="R37" s="181"/>
      <c r="S37" s="178"/>
    </row>
    <row r="38" spans="1:19" ht="12.75">
      <c r="A38" s="219" t="s">
        <v>95</v>
      </c>
      <c r="B38" s="219"/>
      <c r="C38" s="181"/>
      <c r="D38" s="181"/>
      <c r="E38" s="181"/>
      <c r="F38" s="181"/>
      <c r="G38" s="181"/>
      <c r="H38" s="181"/>
      <c r="I38" s="181"/>
      <c r="J38" s="181"/>
      <c r="K38" s="181"/>
      <c r="L38" s="181"/>
      <c r="M38" s="181"/>
      <c r="N38" s="181"/>
      <c r="O38" s="181"/>
      <c r="P38" s="181"/>
      <c r="Q38" s="181"/>
      <c r="R38" s="181"/>
      <c r="S38" s="178"/>
    </row>
    <row r="39" spans="1:19" ht="12.75">
      <c r="A39" s="219" t="s">
        <v>96</v>
      </c>
      <c r="B39" s="219"/>
      <c r="C39" s="178"/>
      <c r="D39" s="178"/>
      <c r="E39" s="178"/>
      <c r="F39" s="178"/>
      <c r="G39" s="178"/>
      <c r="H39" s="178"/>
      <c r="I39" s="178"/>
      <c r="J39" s="178"/>
      <c r="K39" s="178"/>
      <c r="L39" s="178"/>
      <c r="M39" s="178"/>
      <c r="N39" s="178"/>
      <c r="O39" s="178"/>
      <c r="P39" s="178"/>
      <c r="Q39" s="178"/>
      <c r="R39" s="178"/>
      <c r="S39" s="178"/>
    </row>
    <row r="40" spans="1:19" ht="17.25" customHeight="1">
      <c r="A40" s="213" t="s">
        <v>98</v>
      </c>
      <c r="B40" s="213"/>
      <c r="C40" s="178"/>
      <c r="D40" s="178"/>
      <c r="E40" s="178"/>
      <c r="F40" s="178"/>
      <c r="G40" s="178"/>
      <c r="H40" s="178"/>
      <c r="I40" s="178"/>
      <c r="J40" s="178"/>
      <c r="K40" s="178"/>
      <c r="L40" s="178"/>
      <c r="M40" s="178"/>
      <c r="N40" s="178"/>
      <c r="O40" s="178"/>
      <c r="P40" s="178"/>
      <c r="Q40" s="178"/>
      <c r="R40" s="178"/>
      <c r="S40" s="178"/>
    </row>
    <row r="41" spans="2:19" ht="12.75">
      <c r="B41" s="220"/>
      <c r="C41" s="178"/>
      <c r="D41" s="178"/>
      <c r="E41" s="178"/>
      <c r="F41" s="178"/>
      <c r="G41" s="178"/>
      <c r="H41" s="178"/>
      <c r="I41" s="178"/>
      <c r="J41" s="178"/>
      <c r="K41" s="178"/>
      <c r="L41" s="178"/>
      <c r="M41" s="178"/>
      <c r="N41" s="178"/>
      <c r="O41" s="178"/>
      <c r="P41" s="178"/>
      <c r="Q41" s="178"/>
      <c r="R41" s="178"/>
      <c r="S41" s="178"/>
    </row>
    <row r="42" ht="12.75">
      <c r="A42" s="220" t="s">
        <v>103</v>
      </c>
    </row>
  </sheetData>
  <sheetProtection/>
  <mergeCells count="5">
    <mergeCell ref="I6:K6"/>
    <mergeCell ref="A1:R1"/>
    <mergeCell ref="A3:A4"/>
    <mergeCell ref="E4:O4"/>
    <mergeCell ref="B4:C4"/>
  </mergeCells>
  <printOptions/>
  <pageMargins left="0.7086614173228347" right="0.7086614173228347" top="0.7480314960629921" bottom="0.7480314960629921" header="0.31496062992125984" footer="0.31496062992125984"/>
  <pageSetup fitToHeight="1" fitToWidth="1" horizontalDpi="300" verticalDpi="300" orientation="landscape" paperSize="9" scale="60"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P48"/>
  <sheetViews>
    <sheetView zoomScale="75" zoomScaleNormal="75" zoomScalePageLayoutView="0" workbookViewId="0" topLeftCell="A1">
      <selection activeCell="A2" sqref="A2"/>
    </sheetView>
  </sheetViews>
  <sheetFormatPr defaultColWidth="9.140625" defaultRowHeight="12.75"/>
  <cols>
    <col min="1" max="1" width="41.7109375" style="2" customWidth="1"/>
    <col min="2" max="4" width="9.8515625" style="2" customWidth="1"/>
    <col min="5" max="5" width="8.57421875" style="2" customWidth="1"/>
    <col min="6" max="6" width="7.421875" style="2" customWidth="1"/>
    <col min="7" max="7" width="10.28125" style="13" customWidth="1"/>
    <col min="8" max="8" width="9.8515625" style="177" customWidth="1"/>
    <col min="9" max="9" width="11.140625" style="2" customWidth="1"/>
    <col min="10" max="10" width="10.00390625" style="2" bestFit="1" customWidth="1"/>
    <col min="11" max="16384" width="9.140625" style="2" customWidth="1"/>
  </cols>
  <sheetData>
    <row r="1" spans="1:8" ht="12.75">
      <c r="A1" s="9" t="s">
        <v>125</v>
      </c>
      <c r="B1" s="19"/>
      <c r="C1" s="19"/>
      <c r="D1" s="19"/>
      <c r="E1" s="19"/>
      <c r="F1" s="19"/>
      <c r="G1" s="141"/>
      <c r="H1" s="141"/>
    </row>
    <row r="2" spans="1:8" ht="12.75">
      <c r="A2" s="9"/>
      <c r="B2" s="19"/>
      <c r="C2" s="19"/>
      <c r="D2" s="19"/>
      <c r="E2" s="19"/>
      <c r="F2" s="19"/>
      <c r="G2" s="141"/>
      <c r="H2" s="141"/>
    </row>
    <row r="3" spans="1:8" ht="12.75">
      <c r="A3" s="9"/>
      <c r="B3" s="9"/>
      <c r="E3" s="9"/>
      <c r="F3" s="9"/>
      <c r="H3" s="224" t="s">
        <v>124</v>
      </c>
    </row>
    <row r="4" spans="1:9" ht="29.25" customHeight="1">
      <c r="A4" s="142"/>
      <c r="B4" s="49">
        <v>2007</v>
      </c>
      <c r="C4" s="49" t="s">
        <v>141</v>
      </c>
      <c r="D4" s="49">
        <v>2009</v>
      </c>
      <c r="E4" s="49">
        <v>2010</v>
      </c>
      <c r="F4" s="49">
        <v>2011</v>
      </c>
      <c r="G4" s="50" t="s">
        <v>114</v>
      </c>
      <c r="H4" s="50" t="s">
        <v>101</v>
      </c>
      <c r="I4" s="44"/>
    </row>
    <row r="5" spans="2:9" ht="12.75">
      <c r="B5" s="54"/>
      <c r="C5" s="54"/>
      <c r="D5" s="54"/>
      <c r="E5" s="54"/>
      <c r="F5" s="54"/>
      <c r="G5" s="143"/>
      <c r="H5" s="143"/>
      <c r="I5" s="44"/>
    </row>
    <row r="6" spans="2:9" ht="12.75">
      <c r="B6" s="243" t="s">
        <v>126</v>
      </c>
      <c r="C6" s="243"/>
      <c r="D6" s="243"/>
      <c r="E6" s="243"/>
      <c r="F6" s="243"/>
      <c r="G6" s="243"/>
      <c r="H6" s="243"/>
      <c r="I6" s="44"/>
    </row>
    <row r="7" spans="2:9" ht="4.5" customHeight="1">
      <c r="B7" s="54"/>
      <c r="C7" s="9"/>
      <c r="D7" s="54"/>
      <c r="E7" s="54"/>
      <c r="F7" s="54"/>
      <c r="G7" s="143"/>
      <c r="H7" s="143"/>
      <c r="I7" s="44"/>
    </row>
    <row r="8" spans="1:9" ht="15">
      <c r="A8" s="144" t="s">
        <v>142</v>
      </c>
      <c r="B8" s="145">
        <v>14528</v>
      </c>
      <c r="C8" s="145">
        <v>14826.196</v>
      </c>
      <c r="D8" s="145">
        <v>14081.263</v>
      </c>
      <c r="E8" s="145">
        <v>14515</v>
      </c>
      <c r="F8" s="145">
        <v>14699.268</v>
      </c>
      <c r="G8" s="146">
        <v>0.29342652453805407</v>
      </c>
      <c r="H8" s="146">
        <v>1.2695005167068552</v>
      </c>
      <c r="I8" s="38"/>
    </row>
    <row r="9" spans="1:9" ht="12.75">
      <c r="A9" s="144"/>
      <c r="B9" s="145"/>
      <c r="C9" s="145"/>
      <c r="D9" s="145"/>
      <c r="E9" s="145"/>
      <c r="F9" s="147"/>
      <c r="G9" s="146"/>
      <c r="H9" s="146"/>
      <c r="I9" s="38"/>
    </row>
    <row r="10" spans="1:9" ht="15">
      <c r="A10" s="144" t="s">
        <v>143</v>
      </c>
      <c r="B10" s="145">
        <v>14200</v>
      </c>
      <c r="C10" s="145">
        <v>14349</v>
      </c>
      <c r="D10" s="145">
        <v>13830</v>
      </c>
      <c r="E10" s="145">
        <v>14265</v>
      </c>
      <c r="F10" s="145">
        <v>14522</v>
      </c>
      <c r="G10" s="146">
        <v>0.5621435390710028</v>
      </c>
      <c r="H10" s="146">
        <v>1.8016123378899402</v>
      </c>
      <c r="I10" s="38"/>
    </row>
    <row r="11" spans="1:9" ht="12.75">
      <c r="A11" s="144" t="s">
        <v>44</v>
      </c>
      <c r="B11" s="145">
        <v>5198</v>
      </c>
      <c r="C11" s="145">
        <v>5364.532019704434</v>
      </c>
      <c r="D11" s="145">
        <v>5445</v>
      </c>
      <c r="E11" s="145">
        <v>5730</v>
      </c>
      <c r="F11" s="145">
        <v>5700</v>
      </c>
      <c r="G11" s="146">
        <v>2.331571856614345</v>
      </c>
      <c r="H11" s="146">
        <v>-0.5235602094240838</v>
      </c>
      <c r="I11" s="38"/>
    </row>
    <row r="12" spans="1:9" ht="12.75">
      <c r="A12" s="148" t="s">
        <v>45</v>
      </c>
      <c r="B12" s="145">
        <v>2461</v>
      </c>
      <c r="C12" s="145">
        <v>2431.0180780209325</v>
      </c>
      <c r="D12" s="145">
        <v>2555</v>
      </c>
      <c r="E12" s="145">
        <v>2595</v>
      </c>
      <c r="F12" s="145">
        <v>2735</v>
      </c>
      <c r="G12" s="146">
        <v>2.6742240121550243</v>
      </c>
      <c r="H12" s="146">
        <v>5.394990366088632</v>
      </c>
      <c r="I12" s="38"/>
    </row>
    <row r="13" spans="1:9" ht="12.75">
      <c r="A13" s="148" t="s">
        <v>46</v>
      </c>
      <c r="B13" s="145">
        <v>1411</v>
      </c>
      <c r="C13" s="145">
        <v>1607.5050709939148</v>
      </c>
      <c r="D13" s="145">
        <v>1585</v>
      </c>
      <c r="E13" s="145">
        <v>1698</v>
      </c>
      <c r="F13" s="145">
        <v>1730</v>
      </c>
      <c r="G13" s="146">
        <v>5.22762594802173</v>
      </c>
      <c r="H13" s="146">
        <v>1.884570082449941</v>
      </c>
      <c r="I13" s="38"/>
    </row>
    <row r="14" spans="1:9" ht="12.75">
      <c r="A14" s="148" t="s">
        <v>47</v>
      </c>
      <c r="B14" s="145">
        <v>1271</v>
      </c>
      <c r="C14" s="145">
        <v>1326.0088706895865</v>
      </c>
      <c r="D14" s="145">
        <v>1305</v>
      </c>
      <c r="E14" s="145">
        <v>1437</v>
      </c>
      <c r="F14" s="145">
        <v>1235</v>
      </c>
      <c r="G14" s="146">
        <v>-0.7157517616040998</v>
      </c>
      <c r="H14" s="146">
        <v>-14.057063326374392</v>
      </c>
      <c r="I14" s="38"/>
    </row>
    <row r="15" spans="1:9" ht="12.75">
      <c r="A15" s="144" t="s">
        <v>48</v>
      </c>
      <c r="B15" s="145">
        <v>3195</v>
      </c>
      <c r="C15" s="145">
        <v>3254.861821903787</v>
      </c>
      <c r="D15" s="145">
        <v>3180</v>
      </c>
      <c r="E15" s="145">
        <v>3241</v>
      </c>
      <c r="F15" s="145">
        <v>3460</v>
      </c>
      <c r="G15" s="146">
        <v>2.0120110045351858</v>
      </c>
      <c r="H15" s="146">
        <v>6.757173711817341</v>
      </c>
      <c r="I15" s="125"/>
    </row>
    <row r="16" spans="1:15" ht="12.75">
      <c r="A16" s="144" t="s">
        <v>49</v>
      </c>
      <c r="B16" s="145">
        <v>4175</v>
      </c>
      <c r="C16" s="145">
        <v>4056.919642857143</v>
      </c>
      <c r="D16" s="145">
        <v>3635</v>
      </c>
      <c r="E16" s="145">
        <v>3683</v>
      </c>
      <c r="F16" s="145">
        <v>3755</v>
      </c>
      <c r="G16" s="146">
        <v>-2.6158303949901596</v>
      </c>
      <c r="H16" s="146">
        <v>1.95492804778713</v>
      </c>
      <c r="I16" s="125"/>
      <c r="O16" s="96"/>
    </row>
    <row r="17" spans="1:9" ht="12.75">
      <c r="A17" s="148" t="s">
        <v>50</v>
      </c>
      <c r="B17" s="145">
        <v>3022</v>
      </c>
      <c r="C17" s="145">
        <v>2915.742793791574</v>
      </c>
      <c r="D17" s="145">
        <v>2630</v>
      </c>
      <c r="E17" s="145">
        <v>2673</v>
      </c>
      <c r="F17" s="145">
        <v>2725</v>
      </c>
      <c r="G17" s="146">
        <v>-2.5531036258143125</v>
      </c>
      <c r="H17" s="146">
        <v>1.9453797231575012</v>
      </c>
      <c r="I17" s="38"/>
    </row>
    <row r="18" spans="1:9" ht="12.75">
      <c r="A18" s="148" t="s">
        <v>51</v>
      </c>
      <c r="B18" s="145">
        <v>1153</v>
      </c>
      <c r="C18" s="145">
        <v>1142.0454545454545</v>
      </c>
      <c r="D18" s="145">
        <v>1005</v>
      </c>
      <c r="E18" s="145">
        <v>1010</v>
      </c>
      <c r="F18" s="145">
        <v>998</v>
      </c>
      <c r="G18" s="146">
        <v>-3.5448749306905003</v>
      </c>
      <c r="H18" s="146">
        <v>-1.188118811881188</v>
      </c>
      <c r="I18" s="38"/>
    </row>
    <row r="19" spans="1:9" ht="12.75">
      <c r="A19" s="144" t="s">
        <v>52</v>
      </c>
      <c r="B19" s="145">
        <v>1632</v>
      </c>
      <c r="C19" s="145">
        <v>1672.686515534635</v>
      </c>
      <c r="D19" s="145">
        <v>1570</v>
      </c>
      <c r="E19" s="145">
        <v>1611</v>
      </c>
      <c r="F19" s="145">
        <v>1607</v>
      </c>
      <c r="G19" s="146">
        <v>-0.3851854948443756</v>
      </c>
      <c r="H19" s="146">
        <v>-0.2482929857231533</v>
      </c>
      <c r="I19" s="125"/>
    </row>
    <row r="20" spans="1:9" ht="12.75">
      <c r="A20" s="144"/>
      <c r="B20" s="38"/>
      <c r="C20" s="38"/>
      <c r="D20" s="38"/>
      <c r="E20" s="38"/>
      <c r="F20" s="149"/>
      <c r="G20" s="150"/>
      <c r="H20" s="151"/>
      <c r="I20" s="152"/>
    </row>
    <row r="21" spans="2:9" ht="15">
      <c r="B21" s="244" t="s">
        <v>144</v>
      </c>
      <c r="C21" s="244"/>
      <c r="D21" s="244"/>
      <c r="E21" s="244"/>
      <c r="F21" s="244"/>
      <c r="G21" s="244"/>
      <c r="H21" s="244"/>
      <c r="I21" s="56"/>
    </row>
    <row r="22" spans="2:9" ht="6" customHeight="1">
      <c r="B22" s="56"/>
      <c r="C22" s="56"/>
      <c r="D22" s="56"/>
      <c r="E22" s="56"/>
      <c r="F22" s="56"/>
      <c r="G22" s="69"/>
      <c r="H22" s="151"/>
      <c r="I22" s="44"/>
    </row>
    <row r="23" spans="1:16" ht="15">
      <c r="A23" s="144" t="s">
        <v>145</v>
      </c>
      <c r="B23" s="153">
        <v>35449.885</v>
      </c>
      <c r="C23" s="153">
        <v>35601.4266</v>
      </c>
      <c r="D23" s="153">
        <v>33458.28</v>
      </c>
      <c r="E23" s="153">
        <v>33961.76</v>
      </c>
      <c r="F23" s="154" t="s">
        <v>0</v>
      </c>
      <c r="G23" s="146">
        <v>-1.4193253509092285</v>
      </c>
      <c r="H23" s="146">
        <v>1.5047994098919706</v>
      </c>
      <c r="I23" s="155"/>
      <c r="J23" s="145"/>
      <c r="K23" s="156"/>
      <c r="L23" s="156"/>
      <c r="M23" s="44"/>
      <c r="N23" s="154"/>
      <c r="O23" s="157"/>
      <c r="P23" s="158"/>
    </row>
    <row r="24" spans="1:16" ht="12.75">
      <c r="A24" s="144"/>
      <c r="B24" s="159"/>
      <c r="C24" s="159"/>
      <c r="D24" s="159"/>
      <c r="E24" s="159"/>
      <c r="F24" s="160"/>
      <c r="G24" s="146"/>
      <c r="H24" s="161"/>
      <c r="I24" s="155"/>
      <c r="J24" s="162"/>
      <c r="K24" s="163"/>
      <c r="L24" s="160"/>
      <c r="N24" s="160"/>
      <c r="O24" s="157"/>
      <c r="P24" s="164"/>
    </row>
    <row r="25" spans="1:16" ht="15">
      <c r="A25" s="144" t="s">
        <v>146</v>
      </c>
      <c r="B25" s="159">
        <v>23120.471</v>
      </c>
      <c r="C25" s="159">
        <v>24785.3754</v>
      </c>
      <c r="D25" s="159">
        <v>21591.03</v>
      </c>
      <c r="E25" s="159">
        <v>21538.669</v>
      </c>
      <c r="F25" s="160" t="s">
        <v>0</v>
      </c>
      <c r="G25" s="146">
        <v>-2.334601066026687</v>
      </c>
      <c r="H25" s="161">
        <v>-0.24251274719176044</v>
      </c>
      <c r="I25" s="155"/>
      <c r="J25" s="162"/>
      <c r="K25" s="163"/>
      <c r="L25" s="163"/>
      <c r="N25" s="160"/>
      <c r="O25" s="157"/>
      <c r="P25" s="164"/>
    </row>
    <row r="26" spans="1:16" ht="12.75">
      <c r="A26" s="144" t="s">
        <v>23</v>
      </c>
      <c r="B26" s="159">
        <v>361.147</v>
      </c>
      <c r="C26" s="159">
        <v>356.0941</v>
      </c>
      <c r="D26" s="159">
        <v>319.99</v>
      </c>
      <c r="E26" s="159">
        <v>297.72</v>
      </c>
      <c r="F26" s="160"/>
      <c r="G26" s="146">
        <v>-6.234875866443923</v>
      </c>
      <c r="H26" s="161">
        <v>-6.959592487265222</v>
      </c>
      <c r="I26" s="155"/>
      <c r="J26" s="96"/>
      <c r="K26" s="163"/>
      <c r="L26" s="163"/>
      <c r="N26" s="160"/>
      <c r="O26" s="157"/>
      <c r="P26" s="164"/>
    </row>
    <row r="27" spans="1:16" ht="12.75">
      <c r="A27" s="144" t="s">
        <v>7</v>
      </c>
      <c r="B27" s="159">
        <v>3247.523</v>
      </c>
      <c r="C27" s="159">
        <v>3746.1716</v>
      </c>
      <c r="D27" s="159">
        <v>2943.54</v>
      </c>
      <c r="E27" s="159">
        <v>2936.78</v>
      </c>
      <c r="F27" s="160"/>
      <c r="G27" s="146">
        <v>-3.297049260149676</v>
      </c>
      <c r="H27" s="161">
        <v>-0.22965544888127096</v>
      </c>
      <c r="I27" s="155"/>
      <c r="J27" s="96"/>
      <c r="K27" s="163"/>
      <c r="L27" s="163"/>
      <c r="N27" s="160"/>
      <c r="O27" s="157"/>
      <c r="P27" s="164"/>
    </row>
    <row r="28" spans="1:16" ht="12.75">
      <c r="A28" s="144" t="s">
        <v>6</v>
      </c>
      <c r="B28" s="159">
        <v>3922.657</v>
      </c>
      <c r="C28" s="159">
        <v>5113.2386</v>
      </c>
      <c r="D28" s="159">
        <v>3708.68</v>
      </c>
      <c r="E28" s="159">
        <v>4011.73</v>
      </c>
      <c r="F28" s="160"/>
      <c r="G28" s="146">
        <v>0.7512524946853061</v>
      </c>
      <c r="H28" s="161">
        <v>8.171370945996964</v>
      </c>
      <c r="I28" s="155"/>
      <c r="J28" s="96"/>
      <c r="K28" s="163"/>
      <c r="L28" s="163"/>
      <c r="N28" s="160"/>
      <c r="O28" s="157"/>
      <c r="P28" s="164"/>
    </row>
    <row r="29" spans="1:16" ht="12.75">
      <c r="A29" s="144" t="s">
        <v>24</v>
      </c>
      <c r="B29" s="159">
        <v>9809.265</v>
      </c>
      <c r="C29" s="159">
        <v>9722.9104</v>
      </c>
      <c r="D29" s="159">
        <v>8464.1</v>
      </c>
      <c r="E29" s="159">
        <v>8566.18</v>
      </c>
      <c r="F29" s="160" t="s">
        <v>0</v>
      </c>
      <c r="G29" s="146">
        <v>-4.416357581590724</v>
      </c>
      <c r="H29" s="161">
        <v>1.2060349003438042</v>
      </c>
      <c r="I29" s="155"/>
      <c r="J29" s="165"/>
      <c r="K29" s="166"/>
      <c r="L29" s="166"/>
      <c r="N29" s="160"/>
      <c r="O29" s="157"/>
      <c r="P29" s="164"/>
    </row>
    <row r="30" spans="1:16" ht="12.75">
      <c r="A30" s="144" t="s">
        <v>10</v>
      </c>
      <c r="B30" s="159">
        <v>1225.282</v>
      </c>
      <c r="C30" s="159">
        <v>1236.7108</v>
      </c>
      <c r="D30" s="159">
        <v>1058.55</v>
      </c>
      <c r="E30" s="159">
        <v>956.99</v>
      </c>
      <c r="F30" s="160"/>
      <c r="G30" s="146">
        <v>-7.90760193675264</v>
      </c>
      <c r="H30" s="161">
        <v>-9.594256293987053</v>
      </c>
      <c r="I30" s="155"/>
      <c r="J30" s="96"/>
      <c r="K30" s="163"/>
      <c r="L30" s="163"/>
      <c r="N30" s="160"/>
      <c r="O30" s="157"/>
      <c r="P30" s="164"/>
    </row>
    <row r="31" spans="1:16" ht="12.75">
      <c r="A31" s="144" t="s">
        <v>25</v>
      </c>
      <c r="B31" s="159">
        <v>8.953</v>
      </c>
      <c r="C31" s="159">
        <v>10.7563</v>
      </c>
      <c r="D31" s="159">
        <v>12.31</v>
      </c>
      <c r="E31" s="159">
        <v>13.96</v>
      </c>
      <c r="F31" s="160"/>
      <c r="G31" s="146">
        <v>15.959307005247458</v>
      </c>
      <c r="H31" s="161">
        <v>13.403736799350124</v>
      </c>
      <c r="I31" s="155"/>
      <c r="J31" s="96"/>
      <c r="K31" s="163"/>
      <c r="L31" s="163"/>
      <c r="N31" s="160"/>
      <c r="O31" s="157"/>
      <c r="P31" s="164"/>
    </row>
    <row r="32" spans="1:16" ht="12.75">
      <c r="A32" s="144" t="s">
        <v>11</v>
      </c>
      <c r="B32" s="159">
        <v>235.702</v>
      </c>
      <c r="C32" s="159">
        <v>273.1625</v>
      </c>
      <c r="D32" s="159">
        <v>347.89</v>
      </c>
      <c r="E32" s="159">
        <v>349.32</v>
      </c>
      <c r="F32" s="160" t="s">
        <v>0</v>
      </c>
      <c r="G32" s="146">
        <v>14.01274306434932</v>
      </c>
      <c r="H32" s="161">
        <v>0.4110494696599519</v>
      </c>
      <c r="I32" s="155"/>
      <c r="J32" s="96"/>
      <c r="K32" s="163"/>
      <c r="L32" s="163"/>
      <c r="N32" s="160"/>
      <c r="O32" s="157"/>
      <c r="P32" s="164"/>
    </row>
    <row r="33" spans="1:16" ht="12.75">
      <c r="A33" s="167" t="s">
        <v>26</v>
      </c>
      <c r="B33" s="159">
        <v>64</v>
      </c>
      <c r="C33" s="159">
        <v>63</v>
      </c>
      <c r="D33" s="159">
        <v>61.6</v>
      </c>
      <c r="E33" s="159">
        <v>165.6</v>
      </c>
      <c r="F33" s="160" t="s">
        <v>0</v>
      </c>
      <c r="G33" s="146">
        <v>37.28616901385793</v>
      </c>
      <c r="H33" s="161">
        <v>168.8311688311688</v>
      </c>
      <c r="I33" s="155"/>
      <c r="J33" s="96"/>
      <c r="K33" s="163"/>
      <c r="L33" s="163"/>
      <c r="N33" s="160"/>
      <c r="O33" s="157"/>
      <c r="P33" s="164"/>
    </row>
    <row r="34" spans="1:16" ht="12.75">
      <c r="A34" s="167" t="s">
        <v>27</v>
      </c>
      <c r="B34" s="159">
        <v>7.9</v>
      </c>
      <c r="C34" s="159">
        <v>8.1</v>
      </c>
      <c r="D34" s="159">
        <v>8.3</v>
      </c>
      <c r="E34" s="159">
        <v>8.4</v>
      </c>
      <c r="F34" s="160" t="s">
        <v>0</v>
      </c>
      <c r="G34" s="146">
        <v>2.0666979900518356</v>
      </c>
      <c r="H34" s="161">
        <v>1.2048192771084292</v>
      </c>
      <c r="I34" s="155"/>
      <c r="J34" s="96"/>
      <c r="K34" s="163"/>
      <c r="L34" s="163"/>
      <c r="N34" s="160"/>
      <c r="O34" s="157"/>
      <c r="P34" s="164"/>
    </row>
    <row r="35" spans="1:16" ht="12.75">
      <c r="A35" s="167" t="s">
        <v>28</v>
      </c>
      <c r="B35" s="159">
        <v>2546</v>
      </c>
      <c r="C35" s="159">
        <v>2670</v>
      </c>
      <c r="D35" s="159">
        <v>2920</v>
      </c>
      <c r="E35" s="159">
        <v>2490</v>
      </c>
      <c r="F35" s="160" t="s">
        <v>0</v>
      </c>
      <c r="G35" s="146">
        <v>-0.7386183630554766</v>
      </c>
      <c r="H35" s="161">
        <v>-14.726027397260275</v>
      </c>
      <c r="I35" s="155"/>
      <c r="J35" s="96"/>
      <c r="K35" s="163"/>
      <c r="L35" s="163"/>
      <c r="N35" s="160"/>
      <c r="O35" s="157"/>
      <c r="P35" s="164"/>
    </row>
    <row r="36" spans="1:16" ht="12.75">
      <c r="A36" s="144" t="s">
        <v>29</v>
      </c>
      <c r="B36" s="159">
        <v>1692.039</v>
      </c>
      <c r="C36" s="159">
        <v>1585.231</v>
      </c>
      <c r="D36" s="159">
        <v>1746.07</v>
      </c>
      <c r="E36" s="159">
        <v>1741.96</v>
      </c>
      <c r="F36" s="160" t="s">
        <v>0</v>
      </c>
      <c r="G36" s="146">
        <v>0.9739323332282668</v>
      </c>
      <c r="H36" s="161">
        <v>-0.23538575200306405</v>
      </c>
      <c r="I36" s="155"/>
      <c r="J36" s="96"/>
      <c r="K36" s="163"/>
      <c r="L36" s="163"/>
      <c r="N36" s="160"/>
      <c r="O36" s="157"/>
      <c r="P36" s="164"/>
    </row>
    <row r="37" spans="1:16" ht="12.75">
      <c r="A37" s="168"/>
      <c r="B37" s="169"/>
      <c r="C37" s="170"/>
      <c r="D37" s="170"/>
      <c r="E37" s="25"/>
      <c r="F37" s="171"/>
      <c r="G37" s="172"/>
      <c r="H37" s="173"/>
      <c r="J37" s="162"/>
      <c r="K37" s="163"/>
      <c r="L37" s="163"/>
      <c r="N37" s="160"/>
      <c r="O37" s="157"/>
      <c r="P37" s="164"/>
    </row>
    <row r="38" spans="1:9" ht="12.75">
      <c r="A38" s="148"/>
      <c r="B38" s="162"/>
      <c r="C38" s="162"/>
      <c r="D38" s="162"/>
      <c r="E38" s="174"/>
      <c r="F38" s="88"/>
      <c r="G38" s="175"/>
      <c r="H38" s="175"/>
      <c r="I38" s="157"/>
    </row>
    <row r="39" spans="1:8" s="44" customFormat="1" ht="31.5" customHeight="1">
      <c r="A39" s="239" t="s">
        <v>147</v>
      </c>
      <c r="B39" s="240"/>
      <c r="C39" s="240"/>
      <c r="D39" s="240"/>
      <c r="E39" s="240"/>
      <c r="F39" s="240"/>
      <c r="G39" s="240"/>
      <c r="H39" s="240"/>
    </row>
    <row r="40" spans="1:8" s="44" customFormat="1" ht="17.25" customHeight="1">
      <c r="A40" s="176" t="s">
        <v>148</v>
      </c>
      <c r="G40" s="45"/>
      <c r="H40" s="45"/>
    </row>
    <row r="41" spans="1:8" ht="39" customHeight="1">
      <c r="A41" s="241" t="s">
        <v>149</v>
      </c>
      <c r="B41" s="242"/>
      <c r="C41" s="242"/>
      <c r="D41" s="242"/>
      <c r="E41" s="242"/>
      <c r="F41" s="242"/>
      <c r="G41" s="242"/>
      <c r="H41" s="242"/>
    </row>
    <row r="42" spans="1:8" ht="15.75" customHeight="1">
      <c r="A42" s="241" t="s">
        <v>150</v>
      </c>
      <c r="B42" s="242"/>
      <c r="C42" s="242"/>
      <c r="D42" s="242"/>
      <c r="E42" s="242"/>
      <c r="F42" s="242"/>
      <c r="G42" s="242"/>
      <c r="H42" s="242"/>
    </row>
    <row r="43" spans="1:8" ht="12.75">
      <c r="A43" s="239" t="s">
        <v>151</v>
      </c>
      <c r="B43" s="240"/>
      <c r="C43" s="240"/>
      <c r="D43" s="240"/>
      <c r="E43" s="240"/>
      <c r="F43" s="240"/>
      <c r="G43" s="240"/>
      <c r="H43" s="240"/>
    </row>
    <row r="44" spans="1:7" ht="12.75">
      <c r="A44" s="44" t="s">
        <v>160</v>
      </c>
      <c r="G44" s="151"/>
    </row>
    <row r="45" ht="12.75">
      <c r="G45" s="151"/>
    </row>
    <row r="46" ht="12.75">
      <c r="G46" s="151"/>
    </row>
    <row r="47" ht="12.75">
      <c r="G47" s="151"/>
    </row>
    <row r="48" ht="12.75">
      <c r="G48" s="151"/>
    </row>
  </sheetData>
  <sheetProtection/>
  <mergeCells count="6">
    <mergeCell ref="A43:H43"/>
    <mergeCell ref="A39:H39"/>
    <mergeCell ref="A42:H42"/>
    <mergeCell ref="B6:H6"/>
    <mergeCell ref="B21:H21"/>
    <mergeCell ref="A41:H41"/>
  </mergeCells>
  <printOptions/>
  <pageMargins left="0.47" right="0.75" top="0.59" bottom="1" header="0.5" footer="0.5"/>
  <pageSetup fitToHeight="1" fitToWidth="1" horizontalDpi="300" verticalDpi="300" orientation="landscape" paperSize="9" scale="81" r:id="rId1"/>
</worksheet>
</file>

<file path=xl/worksheets/sheet4.xml><?xml version="1.0" encoding="utf-8"?>
<worksheet xmlns="http://schemas.openxmlformats.org/spreadsheetml/2006/main" xmlns:r="http://schemas.openxmlformats.org/officeDocument/2006/relationships">
  <sheetPr>
    <pageSetUpPr fitToPage="1"/>
  </sheetPr>
  <dimension ref="A1:M30"/>
  <sheetViews>
    <sheetView zoomScale="75" zoomScaleNormal="75" zoomScalePageLayoutView="0" workbookViewId="0" topLeftCell="A1">
      <selection activeCell="A2" sqref="A2"/>
    </sheetView>
  </sheetViews>
  <sheetFormatPr defaultColWidth="24.28125" defaultRowHeight="12.75"/>
  <cols>
    <col min="1" max="1" width="38.421875" style="44" customWidth="1"/>
    <col min="2" max="2" width="10.28125" style="44" customWidth="1"/>
    <col min="3" max="3" width="11.00390625" style="44" customWidth="1"/>
    <col min="4" max="4" width="11.28125" style="44" customWidth="1"/>
    <col min="5" max="5" width="10.8515625" style="44" customWidth="1"/>
    <col min="6" max="6" width="11.00390625" style="44" customWidth="1"/>
    <col min="7" max="7" width="8.7109375" style="45" customWidth="1"/>
    <col min="8" max="8" width="10.140625" style="45" customWidth="1"/>
    <col min="9" max="9" width="8.7109375" style="44" bestFit="1" customWidth="1"/>
    <col min="10" max="16384" width="24.28125" style="44" customWidth="1"/>
  </cols>
  <sheetData>
    <row r="1" spans="1:8" s="110" customFormat="1" ht="15">
      <c r="A1" s="110" t="s">
        <v>153</v>
      </c>
      <c r="B1" s="106"/>
      <c r="C1" s="107"/>
      <c r="D1" s="106"/>
      <c r="E1" s="106"/>
      <c r="F1" s="106"/>
      <c r="G1" s="108"/>
      <c r="H1" s="109"/>
    </row>
    <row r="2" spans="2:8" s="110" customFormat="1" ht="12.75">
      <c r="B2" s="111"/>
      <c r="C2" s="112"/>
      <c r="D2" s="111"/>
      <c r="E2" s="111"/>
      <c r="F2" s="111"/>
      <c r="G2" s="113"/>
      <c r="H2" s="114"/>
    </row>
    <row r="3" spans="1:9" s="110" customFormat="1" ht="12.75" customHeight="1">
      <c r="A3" s="115"/>
      <c r="B3" s="249" t="s">
        <v>43</v>
      </c>
      <c r="C3" s="249"/>
      <c r="D3" s="249"/>
      <c r="E3" s="249"/>
      <c r="F3" s="249"/>
      <c r="G3" s="245" t="s">
        <v>100</v>
      </c>
      <c r="H3" s="247" t="s">
        <v>101</v>
      </c>
      <c r="I3" s="116"/>
    </row>
    <row r="4" spans="1:13" s="110" customFormat="1" ht="12.75" customHeight="1">
      <c r="A4" s="117"/>
      <c r="B4" s="118">
        <v>2007</v>
      </c>
      <c r="C4" s="118">
        <v>2008</v>
      </c>
      <c r="D4" s="118">
        <v>2009</v>
      </c>
      <c r="E4" s="118">
        <v>2010</v>
      </c>
      <c r="F4" s="118">
        <v>2011</v>
      </c>
      <c r="G4" s="246"/>
      <c r="H4" s="248"/>
      <c r="I4" s="116"/>
      <c r="L4" s="119"/>
      <c r="M4" s="120"/>
    </row>
    <row r="5" spans="7:12" s="110" customFormat="1" ht="12.75">
      <c r="G5" s="121"/>
      <c r="H5" s="121"/>
      <c r="L5" s="119"/>
    </row>
    <row r="6" spans="1:12" s="110" customFormat="1" ht="13.5" customHeight="1">
      <c r="A6" s="110" t="s">
        <v>6</v>
      </c>
      <c r="B6" s="122">
        <v>262846.35</v>
      </c>
      <c r="C6" s="122">
        <v>308547.37</v>
      </c>
      <c r="D6" s="122">
        <v>301060</v>
      </c>
      <c r="E6" s="122">
        <v>240422.26</v>
      </c>
      <c r="F6" s="122">
        <v>150114.52</v>
      </c>
      <c r="G6" s="123">
        <v>-13.067896613299435</v>
      </c>
      <c r="H6" s="123">
        <v>-37.56213754916039</v>
      </c>
      <c r="I6" s="124"/>
      <c r="J6" s="125"/>
      <c r="L6" s="119"/>
    </row>
    <row r="7" spans="1:12" s="110" customFormat="1" ht="13.5" customHeight="1">
      <c r="A7" s="110" t="s">
        <v>7</v>
      </c>
      <c r="B7" s="122">
        <v>126740.15</v>
      </c>
      <c r="C7" s="122">
        <v>121099.64</v>
      </c>
      <c r="D7" s="122">
        <v>138081.58</v>
      </c>
      <c r="E7" s="122">
        <v>109242.83</v>
      </c>
      <c r="F7" s="122">
        <v>111514.81</v>
      </c>
      <c r="G7" s="123">
        <v>-3.1488943465308505</v>
      </c>
      <c r="H7" s="123">
        <v>2.0797520532926472</v>
      </c>
      <c r="I7" s="124"/>
      <c r="J7" s="125"/>
      <c r="L7" s="119"/>
    </row>
    <row r="8" spans="1:12" s="110" customFormat="1" ht="13.5" customHeight="1">
      <c r="A8" s="110" t="s">
        <v>8</v>
      </c>
      <c r="B8" s="122">
        <v>51162.64</v>
      </c>
      <c r="C8" s="122">
        <v>50688.98</v>
      </c>
      <c r="D8" s="122">
        <v>54411.41</v>
      </c>
      <c r="E8" s="122">
        <v>58091.73</v>
      </c>
      <c r="F8" s="122">
        <v>60074.08</v>
      </c>
      <c r="G8" s="123">
        <v>4.095881120075884</v>
      </c>
      <c r="H8" s="123">
        <v>3.4124478647821275</v>
      </c>
      <c r="I8" s="124"/>
      <c r="J8" s="125"/>
      <c r="L8" s="119"/>
    </row>
    <row r="9" spans="1:12" s="110" customFormat="1" ht="13.5" customHeight="1">
      <c r="A9" s="110" t="s">
        <v>9</v>
      </c>
      <c r="B9" s="122">
        <v>24757.14</v>
      </c>
      <c r="C9" s="122">
        <v>23772.13</v>
      </c>
      <c r="D9" s="122">
        <v>28206.16</v>
      </c>
      <c r="E9" s="122">
        <v>24425.02</v>
      </c>
      <c r="F9" s="122">
        <v>27980.66</v>
      </c>
      <c r="G9" s="123">
        <v>3.1072895523801547</v>
      </c>
      <c r="H9" s="123">
        <v>14.55736781382369</v>
      </c>
      <c r="I9" s="124"/>
      <c r="J9" s="125"/>
      <c r="L9" s="126"/>
    </row>
    <row r="10" spans="1:12" s="110" customFormat="1" ht="13.5" customHeight="1">
      <c r="A10" s="110" t="s">
        <v>10</v>
      </c>
      <c r="B10" s="122">
        <v>43927.68</v>
      </c>
      <c r="C10" s="122">
        <v>41314.5</v>
      </c>
      <c r="D10" s="122">
        <v>40064.65</v>
      </c>
      <c r="E10" s="122">
        <v>27754.41</v>
      </c>
      <c r="F10" s="122">
        <v>26229.01</v>
      </c>
      <c r="G10" s="123">
        <v>-12.095540499919533</v>
      </c>
      <c r="H10" s="123">
        <v>-5.496063508465867</v>
      </c>
      <c r="I10" s="124"/>
      <c r="J10" s="125"/>
      <c r="L10" s="119"/>
    </row>
    <row r="11" spans="1:10" s="110" customFormat="1" ht="13.5" customHeight="1">
      <c r="A11" s="110" t="s">
        <v>11</v>
      </c>
      <c r="B11" s="122">
        <v>9307.27</v>
      </c>
      <c r="C11" s="122">
        <v>7366.85</v>
      </c>
      <c r="D11" s="122">
        <v>8453.01</v>
      </c>
      <c r="E11" s="122">
        <v>6683.96</v>
      </c>
      <c r="F11" s="122">
        <v>9527.16</v>
      </c>
      <c r="G11" s="123">
        <v>0.5854785589868072</v>
      </c>
      <c r="H11" s="123">
        <v>42.537657316919905</v>
      </c>
      <c r="I11" s="124"/>
      <c r="J11" s="125"/>
    </row>
    <row r="12" spans="1:12" s="110" customFormat="1" ht="13.5" customHeight="1">
      <c r="A12" s="110" t="s">
        <v>12</v>
      </c>
      <c r="B12" s="122">
        <v>5548.32</v>
      </c>
      <c r="C12" s="122">
        <v>7167.65</v>
      </c>
      <c r="D12" s="122">
        <v>6402.1</v>
      </c>
      <c r="E12" s="122">
        <v>5823.93</v>
      </c>
      <c r="F12" s="122">
        <v>7156.87</v>
      </c>
      <c r="G12" s="123">
        <v>6.571335179807503</v>
      </c>
      <c r="H12" s="123">
        <v>22.88729431844132</v>
      </c>
      <c r="I12" s="124"/>
      <c r="J12" s="125"/>
      <c r="L12" s="119"/>
    </row>
    <row r="13" spans="1:12" s="110" customFormat="1" ht="13.5" customHeight="1">
      <c r="A13" s="110" t="s">
        <v>13</v>
      </c>
      <c r="B13" s="122">
        <v>17970.14</v>
      </c>
      <c r="C13" s="122">
        <v>17970.14</v>
      </c>
      <c r="D13" s="122">
        <v>16948.19</v>
      </c>
      <c r="E13" s="122">
        <v>16595.63</v>
      </c>
      <c r="F13" s="122">
        <v>18614.38</v>
      </c>
      <c r="G13" s="123">
        <v>0.8844611659534429</v>
      </c>
      <c r="H13" s="123">
        <v>12.164346879268818</v>
      </c>
      <c r="I13" s="124"/>
      <c r="J13" s="125"/>
      <c r="L13" s="119"/>
    </row>
    <row r="14" spans="1:12" s="110" customFormat="1" ht="13.5" customHeight="1">
      <c r="A14" s="110" t="s">
        <v>14</v>
      </c>
      <c r="B14" s="122">
        <v>4864.6</v>
      </c>
      <c r="C14" s="122">
        <v>5368.61</v>
      </c>
      <c r="D14" s="122">
        <v>5926.25</v>
      </c>
      <c r="E14" s="122">
        <v>4963.4</v>
      </c>
      <c r="F14" s="122">
        <v>8641.13</v>
      </c>
      <c r="G14" s="123">
        <v>15.446521247554323</v>
      </c>
      <c r="H14" s="123">
        <v>74.09698996655518</v>
      </c>
      <c r="I14" s="124"/>
      <c r="J14" s="125"/>
      <c r="L14" s="119"/>
    </row>
    <row r="15" spans="1:13" s="110" customFormat="1" ht="13.5" customHeight="1">
      <c r="A15" s="110" t="s">
        <v>15</v>
      </c>
      <c r="B15" s="122">
        <v>1939.32</v>
      </c>
      <c r="C15" s="122">
        <v>0</v>
      </c>
      <c r="D15" s="122">
        <v>1763.88</v>
      </c>
      <c r="E15" s="122">
        <v>1845.83</v>
      </c>
      <c r="F15" s="122">
        <v>1754.28</v>
      </c>
      <c r="G15" s="123">
        <v>-2.475808416862324</v>
      </c>
      <c r="H15" s="127">
        <v>-4.959828369893216</v>
      </c>
      <c r="I15" s="124"/>
      <c r="J15" s="125"/>
      <c r="L15" s="119"/>
      <c r="M15" s="128"/>
    </row>
    <row r="16" spans="1:12" s="110" customFormat="1" ht="13.5" customHeight="1">
      <c r="A16" s="110" t="s">
        <v>16</v>
      </c>
      <c r="B16" s="122">
        <v>7879.42</v>
      </c>
      <c r="C16" s="122">
        <v>7599.97</v>
      </c>
      <c r="D16" s="122">
        <v>7481.79</v>
      </c>
      <c r="E16" s="122">
        <v>9223.17</v>
      </c>
      <c r="F16" s="122">
        <v>10159.08</v>
      </c>
      <c r="G16" s="123">
        <v>6.558974539514506</v>
      </c>
      <c r="H16" s="123">
        <v>10.147378829621484</v>
      </c>
      <c r="I16" s="124"/>
      <c r="J16" s="125"/>
      <c r="L16" s="119"/>
    </row>
    <row r="17" spans="1:12" s="110" customFormat="1" ht="13.5" customHeight="1">
      <c r="A17" s="110" t="s">
        <v>17</v>
      </c>
      <c r="B17" s="122">
        <v>9606.01</v>
      </c>
      <c r="C17" s="122">
        <v>7191.86</v>
      </c>
      <c r="D17" s="122">
        <v>10679.12</v>
      </c>
      <c r="E17" s="122">
        <v>13747.72</v>
      </c>
      <c r="F17" s="122">
        <v>17867.89</v>
      </c>
      <c r="G17" s="123">
        <v>16.783788272874702</v>
      </c>
      <c r="H17" s="123">
        <v>29.969842272027652</v>
      </c>
      <c r="I17" s="124"/>
      <c r="J17" s="125"/>
      <c r="L17" s="119"/>
    </row>
    <row r="18" spans="1:12" s="110" customFormat="1" ht="13.5" customHeight="1">
      <c r="A18" s="110" t="s">
        <v>18</v>
      </c>
      <c r="B18" s="122">
        <v>2797.22</v>
      </c>
      <c r="C18" s="122">
        <v>2504.33</v>
      </c>
      <c r="D18" s="122">
        <v>2091.18</v>
      </c>
      <c r="E18" s="122">
        <v>1442</v>
      </c>
      <c r="F18" s="122">
        <v>1658.61</v>
      </c>
      <c r="G18" s="123">
        <v>-12.2485273246423</v>
      </c>
      <c r="H18" s="123">
        <v>15.021497919556165</v>
      </c>
      <c r="I18" s="124"/>
      <c r="J18" s="125"/>
      <c r="L18" s="119"/>
    </row>
    <row r="19" spans="1:12" s="110" customFormat="1" ht="13.5" customHeight="1">
      <c r="A19" s="110" t="s">
        <v>19</v>
      </c>
      <c r="B19" s="122">
        <v>6372.8</v>
      </c>
      <c r="C19" s="122">
        <v>9266.66</v>
      </c>
      <c r="D19" s="122">
        <v>10020.21</v>
      </c>
      <c r="E19" s="122">
        <v>5759.04</v>
      </c>
      <c r="F19" s="122">
        <v>4508.12</v>
      </c>
      <c r="G19" s="123">
        <v>-8.290084203719273</v>
      </c>
      <c r="H19" s="123">
        <v>-21.72098127465689</v>
      </c>
      <c r="I19" s="124"/>
      <c r="J19" s="125"/>
      <c r="L19" s="119"/>
    </row>
    <row r="20" spans="1:10" s="110" customFormat="1" ht="13.5" customHeight="1">
      <c r="A20" s="110" t="s">
        <v>20</v>
      </c>
      <c r="B20" s="122">
        <v>2997.5899999999674</v>
      </c>
      <c r="C20" s="122">
        <v>1534.9100000000326</v>
      </c>
      <c r="D20" s="122">
        <v>404.89000000001397</v>
      </c>
      <c r="E20" s="122">
        <v>1198.729999999865</v>
      </c>
      <c r="F20" s="122">
        <v>1278.3000000000466</v>
      </c>
      <c r="G20" s="123">
        <v>-19.18999392564974</v>
      </c>
      <c r="H20" s="123">
        <v>6.637858400156047</v>
      </c>
      <c r="I20" s="124"/>
      <c r="J20" s="125"/>
    </row>
    <row r="21" spans="1:13" s="110" customFormat="1" ht="13.5" customHeight="1">
      <c r="A21" s="110" t="s">
        <v>21</v>
      </c>
      <c r="B21" s="122">
        <v>792.98</v>
      </c>
      <c r="C21" s="122">
        <v>442.92</v>
      </c>
      <c r="D21" s="122">
        <v>350.02</v>
      </c>
      <c r="E21" s="122">
        <v>228.18</v>
      </c>
      <c r="F21" s="122">
        <v>643.3</v>
      </c>
      <c r="G21" s="123">
        <v>-5.095276252259606</v>
      </c>
      <c r="H21" s="123">
        <v>181.92654921553157</v>
      </c>
      <c r="I21" s="124"/>
      <c r="J21" s="125"/>
      <c r="L21" s="119"/>
      <c r="M21" s="128"/>
    </row>
    <row r="22" spans="7:13" s="110" customFormat="1" ht="13.5" customHeight="1">
      <c r="G22" s="109"/>
      <c r="H22" s="109"/>
      <c r="I22" s="129"/>
      <c r="L22" s="119"/>
      <c r="M22" s="128"/>
    </row>
    <row r="23" spans="1:12" s="106" customFormat="1" ht="13.5" customHeight="1">
      <c r="A23" s="106" t="s">
        <v>22</v>
      </c>
      <c r="B23" s="130">
        <v>579509.63</v>
      </c>
      <c r="C23" s="130">
        <v>611836.52</v>
      </c>
      <c r="D23" s="130">
        <v>632344.44</v>
      </c>
      <c r="E23" s="130">
        <v>527447.84</v>
      </c>
      <c r="F23" s="130">
        <v>457722.2</v>
      </c>
      <c r="G23" s="131">
        <v>-5.727433658177727</v>
      </c>
      <c r="H23" s="131">
        <v>-13.219437963761491</v>
      </c>
      <c r="I23" s="132"/>
      <c r="L23" s="107"/>
    </row>
    <row r="24" spans="7:12" s="110" customFormat="1" ht="13.5" customHeight="1">
      <c r="G24" s="133"/>
      <c r="H24" s="123"/>
      <c r="I24" s="134"/>
      <c r="L24" s="119"/>
    </row>
    <row r="25" spans="1:12" s="106" customFormat="1" ht="13.5" customHeight="1">
      <c r="A25" s="135" t="s">
        <v>127</v>
      </c>
      <c r="B25" s="130">
        <v>200.73439000000002</v>
      </c>
      <c r="C25" s="130">
        <v>230.5197</v>
      </c>
      <c r="D25" s="130">
        <v>197.79606</v>
      </c>
      <c r="E25" s="130">
        <v>182.17089</v>
      </c>
      <c r="F25" s="130">
        <v>157.386</v>
      </c>
      <c r="G25" s="131">
        <v>-5.900768020957258</v>
      </c>
      <c r="H25" s="131">
        <v>-13.605296653049242</v>
      </c>
      <c r="I25" s="136"/>
      <c r="L25" s="107"/>
    </row>
    <row r="26" spans="1:12" s="110" customFormat="1" ht="12.75" customHeight="1">
      <c r="A26" s="117"/>
      <c r="B26" s="117"/>
      <c r="C26" s="137"/>
      <c r="D26" s="117"/>
      <c r="E26" s="117"/>
      <c r="F26" s="117"/>
      <c r="G26" s="137"/>
      <c r="H26" s="117"/>
      <c r="I26" s="138"/>
      <c r="L26" s="119"/>
    </row>
    <row r="27" spans="3:12" s="110" customFormat="1" ht="12.75" customHeight="1">
      <c r="C27" s="119"/>
      <c r="G27" s="121"/>
      <c r="H27" s="109"/>
      <c r="I27" s="138"/>
      <c r="L27" s="119"/>
    </row>
    <row r="28" spans="1:12" s="110" customFormat="1" ht="14.25" customHeight="1">
      <c r="A28" s="139" t="s">
        <v>140</v>
      </c>
      <c r="C28" s="140"/>
      <c r="D28" s="140"/>
      <c r="E28" s="140"/>
      <c r="F28" s="140"/>
      <c r="G28" s="121"/>
      <c r="H28" s="109"/>
      <c r="L28" s="119"/>
    </row>
    <row r="29" spans="1:12" s="110" customFormat="1" ht="12.75" customHeight="1">
      <c r="A29" s="139"/>
      <c r="C29" s="140"/>
      <c r="D29" s="140"/>
      <c r="E29" s="140"/>
      <c r="F29" s="140"/>
      <c r="G29" s="121"/>
      <c r="H29" s="109"/>
      <c r="L29" s="119"/>
    </row>
    <row r="30" spans="1:8" s="110" customFormat="1" ht="12.75" customHeight="1">
      <c r="A30" s="110" t="s">
        <v>159</v>
      </c>
      <c r="C30" s="140"/>
      <c r="D30" s="140"/>
      <c r="E30" s="140"/>
      <c r="F30" s="140"/>
      <c r="G30" s="121"/>
      <c r="H30" s="109"/>
    </row>
  </sheetData>
  <sheetProtection/>
  <mergeCells count="3">
    <mergeCell ref="G3:G4"/>
    <mergeCell ref="H3:H4"/>
    <mergeCell ref="B3:F3"/>
  </mergeCells>
  <printOptions/>
  <pageMargins left="0.75" right="0.75" top="1" bottom="1" header="0.5" footer="0.5"/>
  <pageSetup fitToHeight="1" fitToWidth="1" horizontalDpi="300" verticalDpi="300" orientation="landscape" paperSize="9" r:id="rId1"/>
</worksheet>
</file>

<file path=xl/worksheets/sheet5.xml><?xml version="1.0" encoding="utf-8"?>
<worksheet xmlns="http://schemas.openxmlformats.org/spreadsheetml/2006/main" xmlns:r="http://schemas.openxmlformats.org/officeDocument/2006/relationships">
  <sheetPr>
    <pageSetUpPr fitToPage="1"/>
  </sheetPr>
  <dimension ref="A1:N17"/>
  <sheetViews>
    <sheetView zoomScale="75" zoomScaleNormal="75" zoomScalePageLayoutView="0" workbookViewId="0" topLeftCell="A1">
      <selection activeCell="A2" sqref="A2"/>
    </sheetView>
  </sheetViews>
  <sheetFormatPr defaultColWidth="9.140625" defaultRowHeight="12.75"/>
  <cols>
    <col min="1" max="1" width="15.7109375" style="2" customWidth="1"/>
    <col min="2" max="6" width="10.28125" style="2" customWidth="1"/>
    <col min="7" max="7" width="10.28125" style="13" customWidth="1"/>
    <col min="8" max="8" width="10.28125" style="2" customWidth="1"/>
    <col min="9" max="16384" width="9.140625" style="2" customWidth="1"/>
  </cols>
  <sheetData>
    <row r="1" spans="1:8" ht="12.75">
      <c r="A1" s="250" t="s">
        <v>130</v>
      </c>
      <c r="B1" s="250"/>
      <c r="C1" s="250"/>
      <c r="D1" s="250"/>
      <c r="E1" s="250"/>
      <c r="F1" s="250"/>
      <c r="G1" s="250"/>
      <c r="H1" s="46"/>
    </row>
    <row r="2" spans="1:8" ht="12.75">
      <c r="A2" s="226"/>
      <c r="B2" s="226"/>
      <c r="C2" s="226"/>
      <c r="D2" s="226"/>
      <c r="E2" s="226"/>
      <c r="F2" s="226"/>
      <c r="G2" s="226"/>
      <c r="H2" s="46"/>
    </row>
    <row r="3" spans="1:8" ht="12.75">
      <c r="A3" s="46"/>
      <c r="B3" s="46"/>
      <c r="C3" s="46"/>
      <c r="D3" s="46"/>
      <c r="E3" s="46"/>
      <c r="F3" s="46"/>
      <c r="H3" s="225" t="s">
        <v>129</v>
      </c>
    </row>
    <row r="4" spans="1:8" ht="25.5">
      <c r="A4" s="48"/>
      <c r="B4" s="49">
        <v>2007</v>
      </c>
      <c r="C4" s="32">
        <v>2008</v>
      </c>
      <c r="D4" s="32">
        <v>2009</v>
      </c>
      <c r="E4" s="32">
        <v>2010</v>
      </c>
      <c r="F4" s="32">
        <v>2011</v>
      </c>
      <c r="G4" s="93" t="s">
        <v>128</v>
      </c>
      <c r="H4" s="50" t="s">
        <v>99</v>
      </c>
    </row>
    <row r="5" spans="1:8" ht="12.75">
      <c r="A5" s="94"/>
      <c r="B5" s="94"/>
      <c r="G5" s="95"/>
      <c r="H5" s="95"/>
    </row>
    <row r="6" spans="1:14" ht="12.75">
      <c r="A6" s="46" t="s">
        <v>1</v>
      </c>
      <c r="B6" s="58">
        <v>779.6</v>
      </c>
      <c r="C6" s="58">
        <v>758.3</v>
      </c>
      <c r="D6" s="58">
        <v>726.1</v>
      </c>
      <c r="E6" s="58">
        <v>711.7</v>
      </c>
      <c r="F6" s="58">
        <v>719.06</v>
      </c>
      <c r="G6" s="90">
        <v>-2.0006207028130163</v>
      </c>
      <c r="H6" s="90">
        <v>1.0341435998313755</v>
      </c>
      <c r="I6" s="36"/>
      <c r="K6" s="36"/>
      <c r="L6" s="36"/>
      <c r="N6" s="96"/>
    </row>
    <row r="7" spans="1:12" ht="12.75">
      <c r="A7" s="46" t="s">
        <v>2</v>
      </c>
      <c r="B7" s="58">
        <v>360.8</v>
      </c>
      <c r="C7" s="58">
        <v>345.8</v>
      </c>
      <c r="D7" s="58">
        <v>250</v>
      </c>
      <c r="E7" s="58">
        <v>312</v>
      </c>
      <c r="F7" s="58">
        <v>239.3</v>
      </c>
      <c r="G7" s="90">
        <v>-9.755853383968983</v>
      </c>
      <c r="H7" s="90">
        <v>-23.301282051282048</v>
      </c>
      <c r="I7" s="36"/>
      <c r="K7" s="36"/>
      <c r="L7" s="36"/>
    </row>
    <row r="8" spans="1:12" ht="12.75">
      <c r="A8" s="46" t="s">
        <v>3</v>
      </c>
      <c r="B8" s="58">
        <v>336.3</v>
      </c>
      <c r="C8" s="58">
        <v>305.6</v>
      </c>
      <c r="D8" s="58">
        <v>212.6</v>
      </c>
      <c r="E8" s="58">
        <v>196.4</v>
      </c>
      <c r="F8" s="58">
        <v>200.6</v>
      </c>
      <c r="G8" s="90">
        <v>-12.117780767595942</v>
      </c>
      <c r="H8" s="90">
        <v>2.138492871690422</v>
      </c>
      <c r="I8" s="36"/>
      <c r="K8" s="36"/>
      <c r="L8" s="36"/>
    </row>
    <row r="9" spans="1:9" ht="12.75">
      <c r="A9" s="46"/>
      <c r="B9" s="58"/>
      <c r="C9" s="58"/>
      <c r="D9" s="58"/>
      <c r="E9" s="58"/>
      <c r="F9" s="58"/>
      <c r="G9" s="90"/>
      <c r="H9" s="90"/>
      <c r="I9" s="36"/>
    </row>
    <row r="10" spans="1:11" ht="12.75">
      <c r="A10" s="83" t="s">
        <v>4</v>
      </c>
      <c r="B10" s="97">
        <v>1476.7</v>
      </c>
      <c r="C10" s="97">
        <v>1409.7</v>
      </c>
      <c r="D10" s="97">
        <v>1188.7</v>
      </c>
      <c r="E10" s="97">
        <v>1220.1000000000001</v>
      </c>
      <c r="F10" s="97">
        <v>1158.9599999999998</v>
      </c>
      <c r="G10" s="98">
        <v>-5.877372338352227</v>
      </c>
      <c r="H10" s="98">
        <v>-5.011064666830614</v>
      </c>
      <c r="K10" s="96"/>
    </row>
    <row r="11" spans="1:8" ht="12.75">
      <c r="A11" s="99"/>
      <c r="B11" s="100"/>
      <c r="C11" s="100"/>
      <c r="D11" s="100"/>
      <c r="E11" s="100"/>
      <c r="F11" s="100"/>
      <c r="G11" s="101"/>
      <c r="H11" s="102"/>
    </row>
    <row r="12" spans="1:8" ht="12.75">
      <c r="A12" s="46"/>
      <c r="B12" s="46"/>
      <c r="C12" s="103"/>
      <c r="D12" s="103"/>
      <c r="E12" s="103"/>
      <c r="F12" s="103"/>
      <c r="G12" s="59"/>
      <c r="H12" s="46"/>
    </row>
    <row r="13" spans="1:8" ht="12.75">
      <c r="A13" s="46" t="s">
        <v>158</v>
      </c>
      <c r="B13" s="46"/>
      <c r="C13" s="46"/>
      <c r="D13" s="46"/>
      <c r="E13" s="46"/>
      <c r="F13" s="80"/>
      <c r="G13" s="104"/>
      <c r="H13" s="46"/>
    </row>
    <row r="17" spans="2:7" ht="12.75">
      <c r="B17" s="44"/>
      <c r="G17" s="105"/>
    </row>
  </sheetData>
  <sheetProtection/>
  <mergeCells count="1">
    <mergeCell ref="A1:G1"/>
  </mergeCells>
  <printOptions/>
  <pageMargins left="0.75" right="0.75" top="1" bottom="1" header="0.5" footer="0.5"/>
  <pageSetup fitToHeight="1" fitToWidth="1" horizontalDpi="300" verticalDpi="300" orientation="landscape" paperSize="9" r:id="rId1"/>
</worksheet>
</file>

<file path=xl/worksheets/sheet6.xml><?xml version="1.0" encoding="utf-8"?>
<worksheet xmlns="http://schemas.openxmlformats.org/spreadsheetml/2006/main" xmlns:r="http://schemas.openxmlformats.org/officeDocument/2006/relationships">
  <sheetPr>
    <pageSetUpPr fitToPage="1"/>
  </sheetPr>
  <dimension ref="A1:N24"/>
  <sheetViews>
    <sheetView zoomScale="75" zoomScaleNormal="75" zoomScalePageLayoutView="0" workbookViewId="0" topLeftCell="A1">
      <selection activeCell="A2" sqref="A2"/>
    </sheetView>
  </sheetViews>
  <sheetFormatPr defaultColWidth="9.140625" defaultRowHeight="12.75"/>
  <cols>
    <col min="1" max="1" width="19.7109375" style="2" customWidth="1"/>
    <col min="2" max="2" width="11.140625" style="2" customWidth="1"/>
    <col min="3" max="3" width="15.28125" style="2" customWidth="1"/>
    <col min="4" max="4" width="16.140625" style="2" customWidth="1"/>
    <col min="5" max="5" width="11.140625" style="2" customWidth="1"/>
    <col min="6" max="16384" width="9.140625" style="2" customWidth="1"/>
  </cols>
  <sheetData>
    <row r="1" spans="1:7" ht="12.75">
      <c r="A1" s="250" t="s">
        <v>131</v>
      </c>
      <c r="B1" s="250"/>
      <c r="C1" s="250"/>
      <c r="D1" s="250"/>
      <c r="E1" s="250"/>
      <c r="F1" s="250"/>
      <c r="G1" s="250"/>
    </row>
    <row r="2" spans="1:7" ht="12.75">
      <c r="A2" s="226"/>
      <c r="B2" s="226"/>
      <c r="C2" s="226"/>
      <c r="D2" s="226"/>
      <c r="E2" s="226"/>
      <c r="F2" s="226"/>
      <c r="G2" s="226"/>
    </row>
    <row r="3" ht="15">
      <c r="E3" s="221" t="s">
        <v>138</v>
      </c>
    </row>
    <row r="4" spans="1:5" ht="12.75">
      <c r="A4" s="87" t="s">
        <v>38</v>
      </c>
      <c r="B4" s="32" t="s">
        <v>34</v>
      </c>
      <c r="C4" s="32" t="s">
        <v>35</v>
      </c>
      <c r="D4" s="32" t="s">
        <v>36</v>
      </c>
      <c r="E4" s="32" t="s">
        <v>37</v>
      </c>
    </row>
    <row r="5" spans="1:5" ht="12.75">
      <c r="A5" s="35"/>
      <c r="B5" s="88"/>
      <c r="C5" s="88"/>
      <c r="D5" s="88"/>
      <c r="E5" s="88"/>
    </row>
    <row r="6" spans="1:5" ht="12.75">
      <c r="A6" s="35">
        <v>1990</v>
      </c>
      <c r="B6" s="36">
        <v>59.98232290178296</v>
      </c>
      <c r="C6" s="36">
        <v>47.729006176423994</v>
      </c>
      <c r="D6" s="36">
        <v>27.98867092179304</v>
      </c>
      <c r="E6" s="36">
        <v>135.7</v>
      </c>
    </row>
    <row r="7" spans="1:5" ht="12.75">
      <c r="A7" s="35">
        <v>2000</v>
      </c>
      <c r="B7" s="36">
        <v>86.53</v>
      </c>
      <c r="C7" s="36">
        <v>46.06</v>
      </c>
      <c r="D7" s="36">
        <v>33.93</v>
      </c>
      <c r="E7" s="36">
        <v>166.52123758779243</v>
      </c>
    </row>
    <row r="8" spans="1:5" ht="12.75">
      <c r="A8" s="35">
        <v>2006</v>
      </c>
      <c r="B8" s="38">
        <v>92.07</v>
      </c>
      <c r="C8" s="38">
        <v>40.47</v>
      </c>
      <c r="D8" s="38">
        <v>32.95</v>
      </c>
      <c r="E8" s="38">
        <v>165.49083789932885</v>
      </c>
    </row>
    <row r="9" spans="1:5" ht="12.75">
      <c r="A9" s="35">
        <v>2007</v>
      </c>
      <c r="B9" s="38">
        <v>90.1</v>
      </c>
      <c r="C9" s="38">
        <v>35.74</v>
      </c>
      <c r="D9" s="38">
        <v>33.38</v>
      </c>
      <c r="E9" s="38">
        <v>159.22324726279948</v>
      </c>
    </row>
    <row r="10" spans="1:5" ht="12.75">
      <c r="A10" s="35">
        <v>2008</v>
      </c>
      <c r="B10" s="38">
        <v>78.53</v>
      </c>
      <c r="C10" s="38">
        <v>23.73</v>
      </c>
      <c r="D10" s="38">
        <v>24.18</v>
      </c>
      <c r="E10" s="38">
        <v>126.4483474263131</v>
      </c>
    </row>
    <row r="11" spans="1:5" ht="12.75">
      <c r="A11" s="35">
        <v>2009</v>
      </c>
      <c r="B11" s="38">
        <v>63.2</v>
      </c>
      <c r="C11" s="38">
        <v>28</v>
      </c>
      <c r="D11" s="38">
        <v>20.9</v>
      </c>
      <c r="E11" s="38">
        <v>112.12630882151376</v>
      </c>
    </row>
    <row r="12" spans="1:5" ht="12.75">
      <c r="A12" s="35"/>
      <c r="B12" s="54"/>
      <c r="C12" s="54"/>
      <c r="D12" s="54"/>
      <c r="E12" s="54"/>
    </row>
    <row r="13" spans="1:14" ht="12.75">
      <c r="A13" s="35">
        <v>2010</v>
      </c>
      <c r="B13" s="38">
        <v>61.13</v>
      </c>
      <c r="C13" s="38">
        <v>27.52</v>
      </c>
      <c r="D13" s="38">
        <v>25.03</v>
      </c>
      <c r="E13" s="38">
        <v>112.39</v>
      </c>
      <c r="F13" s="44"/>
      <c r="G13" s="44"/>
      <c r="H13" s="44"/>
      <c r="I13" s="44"/>
      <c r="J13" s="44"/>
      <c r="K13" s="44"/>
      <c r="L13" s="44"/>
      <c r="M13" s="44"/>
      <c r="N13" s="44"/>
    </row>
    <row r="14" spans="1:14" ht="12.75">
      <c r="A14" s="35" t="s">
        <v>30</v>
      </c>
      <c r="B14" s="58">
        <v>111.10166413246884</v>
      </c>
      <c r="C14" s="58">
        <v>33.88568556589149</v>
      </c>
      <c r="D14" s="58">
        <v>66.35613592476177</v>
      </c>
      <c r="E14" s="58">
        <v>211.3434856231221</v>
      </c>
      <c r="F14" s="89"/>
      <c r="G14" s="44"/>
      <c r="H14" s="44"/>
      <c r="I14" s="44"/>
      <c r="J14" s="44"/>
      <c r="K14" s="44"/>
      <c r="L14" s="44"/>
      <c r="M14" s="44"/>
      <c r="N14" s="44"/>
    </row>
    <row r="15" spans="1:14" ht="12.75">
      <c r="A15" s="35" t="s">
        <v>31</v>
      </c>
      <c r="B15" s="58">
        <v>93.10500611748473</v>
      </c>
      <c r="C15" s="58">
        <v>55.39229427837698</v>
      </c>
      <c r="D15" s="58">
        <v>42.95248086647172</v>
      </c>
      <c r="E15" s="58">
        <v>191.44978126233343</v>
      </c>
      <c r="F15" s="89"/>
      <c r="G15" s="44"/>
      <c r="H15" s="44"/>
      <c r="I15" s="44"/>
      <c r="J15" s="44"/>
      <c r="K15" s="44"/>
      <c r="L15" s="44"/>
      <c r="M15" s="44"/>
      <c r="N15" s="44"/>
    </row>
    <row r="16" spans="1:14" ht="12.75">
      <c r="A16" s="35" t="s">
        <v>32</v>
      </c>
      <c r="B16" s="58">
        <v>48.543356570107825</v>
      </c>
      <c r="C16" s="58">
        <v>20.541293867743285</v>
      </c>
      <c r="D16" s="58">
        <v>11.250187961120133</v>
      </c>
      <c r="E16" s="58">
        <v>80.33483839897124</v>
      </c>
      <c r="F16" s="89"/>
      <c r="G16" s="44"/>
      <c r="H16" s="44"/>
      <c r="I16" s="44"/>
      <c r="J16" s="44"/>
      <c r="K16" s="44"/>
      <c r="L16" s="44"/>
      <c r="M16" s="44"/>
      <c r="N16" s="44"/>
    </row>
    <row r="17" spans="1:14" ht="12.75">
      <c r="A17" s="35" t="s">
        <v>33</v>
      </c>
      <c r="B17" s="58">
        <v>35.977938109379956</v>
      </c>
      <c r="C17" s="58">
        <v>15.907321435109147</v>
      </c>
      <c r="D17" s="58">
        <v>9.511252400615863</v>
      </c>
      <c r="E17" s="58">
        <v>61.39651194510497</v>
      </c>
      <c r="F17" s="89"/>
      <c r="G17" s="44"/>
      <c r="H17" s="44"/>
      <c r="I17" s="44"/>
      <c r="J17" s="44"/>
      <c r="K17" s="44"/>
      <c r="L17" s="44"/>
      <c r="M17" s="44"/>
      <c r="N17" s="44"/>
    </row>
    <row r="18" spans="1:14" ht="12.75">
      <c r="A18" s="35"/>
      <c r="B18" s="58"/>
      <c r="C18" s="58"/>
      <c r="D18" s="58"/>
      <c r="E18" s="58"/>
      <c r="F18" s="89"/>
      <c r="G18" s="44"/>
      <c r="H18" s="44"/>
      <c r="I18" s="44"/>
      <c r="J18" s="44"/>
      <c r="K18" s="44"/>
      <c r="L18" s="44"/>
      <c r="M18" s="44"/>
      <c r="N18" s="44"/>
    </row>
    <row r="19" spans="1:14" s="13" customFormat="1" ht="12.75">
      <c r="A19" s="40" t="s">
        <v>102</v>
      </c>
      <c r="B19" s="90">
        <v>-3.2753164556962027</v>
      </c>
      <c r="C19" s="90">
        <v>-1.7142857142857157</v>
      </c>
      <c r="D19" s="90">
        <v>19.760765550239245</v>
      </c>
      <c r="E19" s="90">
        <v>0.23517333376771782</v>
      </c>
      <c r="F19" s="45"/>
      <c r="G19" s="45"/>
      <c r="H19" s="45"/>
      <c r="I19" s="45"/>
      <c r="J19" s="45"/>
      <c r="K19" s="45"/>
      <c r="L19" s="45"/>
      <c r="M19" s="45"/>
      <c r="N19" s="45"/>
    </row>
    <row r="20" spans="1:5" s="13" customFormat="1" ht="12.75">
      <c r="A20" s="91"/>
      <c r="B20" s="92"/>
      <c r="C20" s="92"/>
      <c r="D20" s="92"/>
      <c r="E20" s="92"/>
    </row>
    <row r="21" spans="1:5" ht="12.75">
      <c r="A21" s="40"/>
      <c r="B21" s="44"/>
      <c r="C21" s="44"/>
      <c r="D21" s="44"/>
      <c r="E21" s="44"/>
    </row>
    <row r="22" spans="1:5" ht="27.75" customHeight="1">
      <c r="A22" s="239" t="s">
        <v>152</v>
      </c>
      <c r="B22" s="240"/>
      <c r="C22" s="240"/>
      <c r="D22" s="240"/>
      <c r="E22" s="240"/>
    </row>
    <row r="24" ht="12.75">
      <c r="A24" s="2" t="s">
        <v>157</v>
      </c>
    </row>
  </sheetData>
  <sheetProtection/>
  <mergeCells count="2">
    <mergeCell ref="A1:G1"/>
    <mergeCell ref="A22:E22"/>
  </mergeCells>
  <printOptions/>
  <pageMargins left="0.75" right="0.75" top="1" bottom="1" header="0.5" footer="0.5"/>
  <pageSetup fitToHeight="1" fitToWidth="1" horizontalDpi="300" verticalDpi="300"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A1:R33"/>
  <sheetViews>
    <sheetView zoomScale="75" zoomScaleNormal="75" zoomScalePageLayoutView="0" workbookViewId="0" topLeftCell="A1">
      <selection activeCell="A2" sqref="A2"/>
    </sheetView>
  </sheetViews>
  <sheetFormatPr defaultColWidth="9.140625" defaultRowHeight="12.75"/>
  <cols>
    <col min="1" max="1" width="24.00390625" style="44" customWidth="1"/>
    <col min="2" max="6" width="9.140625" style="44" customWidth="1"/>
    <col min="7" max="7" width="9.00390625" style="45" customWidth="1"/>
    <col min="8" max="8" width="9.7109375" style="44" customWidth="1"/>
    <col min="9" max="10" width="9.140625" style="44" customWidth="1"/>
    <col min="11" max="16" width="9.140625" style="46" customWidth="1"/>
    <col min="17" max="16384" width="9.140625" style="44" customWidth="1"/>
  </cols>
  <sheetData>
    <row r="1" ht="12.75">
      <c r="A1" s="44" t="s">
        <v>97</v>
      </c>
    </row>
    <row r="2" ht="12.75">
      <c r="A2" s="47"/>
    </row>
    <row r="3" spans="1:16" ht="29.25" customHeight="1">
      <c r="A3" s="48"/>
      <c r="B3" s="49">
        <v>2007</v>
      </c>
      <c r="C3" s="49">
        <v>2008</v>
      </c>
      <c r="D3" s="49">
        <v>2009</v>
      </c>
      <c r="E3" s="49">
        <v>2010</v>
      </c>
      <c r="F3" s="49">
        <v>2011</v>
      </c>
      <c r="G3" s="50" t="s">
        <v>100</v>
      </c>
      <c r="H3" s="50" t="s">
        <v>99</v>
      </c>
      <c r="I3" s="51"/>
      <c r="J3" s="46"/>
      <c r="M3" s="52"/>
      <c r="O3" s="44"/>
      <c r="P3" s="44"/>
    </row>
    <row r="4" spans="2:18" ht="12.75">
      <c r="B4" s="46"/>
      <c r="C4" s="46"/>
      <c r="D4" s="46"/>
      <c r="E4" s="46"/>
      <c r="F4" s="46"/>
      <c r="G4" s="53"/>
      <c r="H4" s="46"/>
      <c r="I4" s="46"/>
      <c r="J4" s="46"/>
      <c r="Q4" s="46"/>
      <c r="R4" s="46"/>
    </row>
    <row r="5" spans="2:18" ht="12.75">
      <c r="B5" s="54"/>
      <c r="C5" s="54"/>
      <c r="D5" s="54"/>
      <c r="E5" s="54" t="s">
        <v>53</v>
      </c>
      <c r="F5" s="54"/>
      <c r="G5" s="54"/>
      <c r="H5" s="54"/>
      <c r="I5" s="55"/>
      <c r="J5" s="46"/>
      <c r="M5" s="55"/>
      <c r="Q5" s="46"/>
      <c r="R5" s="46"/>
    </row>
    <row r="6" spans="2:18" ht="6.75" customHeight="1">
      <c r="B6" s="56"/>
      <c r="C6" s="56"/>
      <c r="D6" s="56"/>
      <c r="E6" s="56"/>
      <c r="F6" s="56"/>
      <c r="G6" s="56"/>
      <c r="H6" s="57"/>
      <c r="I6" s="55"/>
      <c r="J6" s="46"/>
      <c r="M6" s="55"/>
      <c r="Q6" s="46"/>
      <c r="R6" s="46"/>
    </row>
    <row r="7" spans="1:18" ht="12.75">
      <c r="A7" s="44" t="s">
        <v>41</v>
      </c>
      <c r="B7" s="58">
        <v>235.241</v>
      </c>
      <c r="C7" s="58">
        <v>255.409</v>
      </c>
      <c r="D7" s="58">
        <v>261.421</v>
      </c>
      <c r="E7" s="58">
        <v>256.36</v>
      </c>
      <c r="F7" s="58">
        <v>255.75929399999998</v>
      </c>
      <c r="G7" s="59">
        <v>2.112662896815398</v>
      </c>
      <c r="H7" s="59">
        <v>-0.2343212669683378</v>
      </c>
      <c r="I7" s="59"/>
      <c r="J7" s="60"/>
      <c r="K7" s="61"/>
      <c r="L7" s="61"/>
      <c r="M7" s="61"/>
      <c r="N7" s="62"/>
      <c r="O7" s="63"/>
      <c r="P7" s="64"/>
      <c r="Q7" s="65"/>
      <c r="R7" s="46"/>
    </row>
    <row r="8" spans="1:18" ht="12.75">
      <c r="A8" s="44" t="s">
        <v>132</v>
      </c>
      <c r="B8" s="58">
        <v>191.113</v>
      </c>
      <c r="C8" s="58">
        <v>158.625</v>
      </c>
      <c r="D8" s="58">
        <v>185.096</v>
      </c>
      <c r="E8" s="58">
        <v>187.9</v>
      </c>
      <c r="F8" s="58">
        <v>193.27227009999996</v>
      </c>
      <c r="G8" s="59">
        <v>0.28127093975931494</v>
      </c>
      <c r="H8" s="59">
        <v>2.8591112825971003</v>
      </c>
      <c r="I8" s="59"/>
      <c r="J8" s="60"/>
      <c r="K8" s="61"/>
      <c r="L8" s="61"/>
      <c r="M8" s="61"/>
      <c r="N8" s="62"/>
      <c r="O8" s="63"/>
      <c r="P8" s="64"/>
      <c r="Q8" s="65"/>
      <c r="R8" s="46"/>
    </row>
    <row r="9" spans="1:18" ht="12.75">
      <c r="A9" s="44" t="s">
        <v>133</v>
      </c>
      <c r="B9" s="58">
        <v>19.976</v>
      </c>
      <c r="C9" s="58">
        <v>21.875</v>
      </c>
      <c r="D9" s="58">
        <v>24.067</v>
      </c>
      <c r="E9" s="58">
        <v>24.961</v>
      </c>
      <c r="F9" s="58">
        <v>26.114639999999998</v>
      </c>
      <c r="G9" s="59">
        <v>6.928599453744488</v>
      </c>
      <c r="H9" s="59">
        <v>4.621769961139375</v>
      </c>
      <c r="I9" s="59"/>
      <c r="J9" s="60"/>
      <c r="K9" s="61"/>
      <c r="L9" s="61"/>
      <c r="M9" s="61"/>
      <c r="N9" s="62"/>
      <c r="O9" s="63"/>
      <c r="P9" s="64"/>
      <c r="Q9" s="65"/>
      <c r="R9" s="46"/>
    </row>
    <row r="10" spans="1:18" ht="12.75">
      <c r="A10" s="44" t="s">
        <v>39</v>
      </c>
      <c r="B10" s="58">
        <v>276.888</v>
      </c>
      <c r="C10" s="58">
        <v>303.684</v>
      </c>
      <c r="D10" s="58">
        <v>316.133</v>
      </c>
      <c r="E10" s="58">
        <v>318.382</v>
      </c>
      <c r="F10" s="58">
        <v>324.35034434</v>
      </c>
      <c r="G10" s="59">
        <v>4.034541440805461</v>
      </c>
      <c r="H10" s="59">
        <v>1.87458598161956</v>
      </c>
      <c r="I10" s="59"/>
      <c r="J10" s="60"/>
      <c r="K10" s="61"/>
      <c r="L10" s="61"/>
      <c r="M10" s="61"/>
      <c r="N10" s="62"/>
      <c r="O10" s="63"/>
      <c r="P10" s="64"/>
      <c r="Q10" s="65"/>
      <c r="R10" s="46"/>
    </row>
    <row r="11" spans="1:18" ht="12.75">
      <c r="A11" s="44" t="s">
        <v>134</v>
      </c>
      <c r="B11" s="58">
        <v>18.37</v>
      </c>
      <c r="C11" s="58">
        <v>18.987</v>
      </c>
      <c r="D11" s="58">
        <v>21.389</v>
      </c>
      <c r="E11" s="58">
        <v>20.278</v>
      </c>
      <c r="F11" s="58">
        <v>21.95280506753406</v>
      </c>
      <c r="G11" s="59">
        <v>4.555098664315627</v>
      </c>
      <c r="H11" s="59">
        <v>8.259222149788258</v>
      </c>
      <c r="I11" s="59"/>
      <c r="J11" s="60"/>
      <c r="K11" s="61"/>
      <c r="L11" s="61"/>
      <c r="M11" s="61"/>
      <c r="N11" s="62"/>
      <c r="O11" s="63"/>
      <c r="P11" s="64"/>
      <c r="Q11" s="65"/>
      <c r="R11" s="46"/>
    </row>
    <row r="12" spans="1:18" ht="12.75">
      <c r="A12" s="47" t="s">
        <v>5</v>
      </c>
      <c r="B12" s="66">
        <v>741.588</v>
      </c>
      <c r="C12" s="66">
        <v>758.58</v>
      </c>
      <c r="D12" s="66">
        <v>808.106</v>
      </c>
      <c r="E12" s="66">
        <v>807.88</v>
      </c>
      <c r="F12" s="66">
        <v>821.449353507534</v>
      </c>
      <c r="G12" s="67">
        <v>2.58988066228234</v>
      </c>
      <c r="H12" s="67">
        <v>1.6796248833408502</v>
      </c>
      <c r="I12" s="59"/>
      <c r="J12" s="60"/>
      <c r="K12" s="61"/>
      <c r="L12" s="61"/>
      <c r="M12" s="61"/>
      <c r="N12" s="62"/>
      <c r="O12" s="63"/>
      <c r="P12" s="64"/>
      <c r="Q12" s="65"/>
      <c r="R12" s="46"/>
    </row>
    <row r="13" spans="2:18" ht="12.75">
      <c r="B13" s="46"/>
      <c r="C13" s="46"/>
      <c r="D13" s="58"/>
      <c r="E13" s="58"/>
      <c r="F13" s="58"/>
      <c r="G13" s="68"/>
      <c r="H13" s="59"/>
      <c r="I13" s="59"/>
      <c r="J13" s="46"/>
      <c r="K13" s="8"/>
      <c r="L13" s="8"/>
      <c r="M13" s="61"/>
      <c r="N13" s="62"/>
      <c r="O13" s="63"/>
      <c r="P13" s="64"/>
      <c r="Q13" s="65"/>
      <c r="R13" s="46"/>
    </row>
    <row r="14" spans="2:18" ht="12.75">
      <c r="B14" s="54"/>
      <c r="C14" s="54"/>
      <c r="D14" s="54"/>
      <c r="E14" s="54" t="s">
        <v>54</v>
      </c>
      <c r="F14" s="54"/>
      <c r="G14" s="69"/>
      <c r="H14" s="69"/>
      <c r="I14" s="59"/>
      <c r="J14" s="46"/>
      <c r="K14" s="70"/>
      <c r="L14" s="70"/>
      <c r="M14" s="71"/>
      <c r="N14" s="72"/>
      <c r="O14" s="63"/>
      <c r="P14" s="64"/>
      <c r="Q14" s="65"/>
      <c r="R14" s="46"/>
    </row>
    <row r="15" spans="2:18" ht="4.5" customHeight="1">
      <c r="B15" s="73"/>
      <c r="C15" s="73"/>
      <c r="D15" s="74"/>
      <c r="E15" s="74"/>
      <c r="F15" s="74"/>
      <c r="G15" s="75"/>
      <c r="H15" s="76"/>
      <c r="I15" s="59"/>
      <c r="J15" s="46"/>
      <c r="K15" s="70"/>
      <c r="L15" s="70"/>
      <c r="M15" s="71"/>
      <c r="N15" s="72"/>
      <c r="O15" s="63"/>
      <c r="P15" s="64"/>
      <c r="Q15" s="65"/>
      <c r="R15" s="46"/>
    </row>
    <row r="16" spans="1:18" ht="12.75">
      <c r="A16" s="44" t="s">
        <v>41</v>
      </c>
      <c r="B16" s="58">
        <v>22.332</v>
      </c>
      <c r="C16" s="58">
        <v>19.752</v>
      </c>
      <c r="D16" s="58">
        <v>19.69</v>
      </c>
      <c r="E16" s="58">
        <v>22.912</v>
      </c>
      <c r="F16" s="58">
        <v>20.899</v>
      </c>
      <c r="G16" s="59">
        <v>-1.6443140229816189</v>
      </c>
      <c r="H16" s="59">
        <v>-8.785789106145243</v>
      </c>
      <c r="I16" s="59"/>
      <c r="J16" s="60"/>
      <c r="K16" s="61"/>
      <c r="L16" s="61"/>
      <c r="M16" s="61"/>
      <c r="N16" s="62"/>
      <c r="O16" s="63"/>
      <c r="P16" s="64"/>
      <c r="Q16" s="65"/>
      <c r="R16" s="46"/>
    </row>
    <row r="17" spans="1:18" ht="12.75">
      <c r="A17" s="44" t="s">
        <v>132</v>
      </c>
      <c r="B17" s="58">
        <v>18.39</v>
      </c>
      <c r="C17" s="58">
        <v>14.287</v>
      </c>
      <c r="D17" s="58">
        <v>20.128</v>
      </c>
      <c r="E17" s="58">
        <v>20.628</v>
      </c>
      <c r="F17" s="58">
        <v>21.357</v>
      </c>
      <c r="G17" s="59">
        <v>3.810104830125427</v>
      </c>
      <c r="H17" s="59">
        <v>3.5340314136125617</v>
      </c>
      <c r="I17" s="59"/>
      <c r="J17" s="60"/>
      <c r="K17" s="61"/>
      <c r="L17" s="61"/>
      <c r="M17" s="61"/>
      <c r="N17" s="62"/>
      <c r="O17" s="63"/>
      <c r="P17" s="64"/>
      <c r="Q17" s="65"/>
      <c r="R17" s="46"/>
    </row>
    <row r="18" spans="1:18" ht="12.75">
      <c r="A18" s="44" t="s">
        <v>133</v>
      </c>
      <c r="B18" s="58">
        <v>8.492</v>
      </c>
      <c r="C18" s="58">
        <v>9.417</v>
      </c>
      <c r="D18" s="58">
        <v>7.197</v>
      </c>
      <c r="E18" s="58">
        <v>7.55</v>
      </c>
      <c r="F18" s="58">
        <v>7.778</v>
      </c>
      <c r="G18" s="59">
        <v>-2.1717041356357214</v>
      </c>
      <c r="H18" s="59">
        <v>3.019867549668871</v>
      </c>
      <c r="I18" s="59"/>
      <c r="J18" s="60"/>
      <c r="K18" s="61"/>
      <c r="L18" s="61"/>
      <c r="M18" s="61"/>
      <c r="N18" s="62"/>
      <c r="O18" s="63"/>
      <c r="P18" s="64"/>
      <c r="Q18" s="65"/>
      <c r="R18" s="46"/>
    </row>
    <row r="19" spans="1:18" ht="12.75">
      <c r="A19" s="44" t="s">
        <v>39</v>
      </c>
      <c r="B19" s="58">
        <v>39.385</v>
      </c>
      <c r="C19" s="58">
        <v>43.802</v>
      </c>
      <c r="D19" s="58">
        <v>38.786</v>
      </c>
      <c r="E19" s="58">
        <v>41.429</v>
      </c>
      <c r="F19" s="58">
        <v>40.023</v>
      </c>
      <c r="G19" s="59">
        <v>0.4025394149608008</v>
      </c>
      <c r="H19" s="59">
        <v>-3.3937579956069395</v>
      </c>
      <c r="I19" s="59"/>
      <c r="J19" s="60"/>
      <c r="K19" s="61"/>
      <c r="L19" s="61"/>
      <c r="M19" s="61"/>
      <c r="N19" s="62"/>
      <c r="O19" s="63"/>
      <c r="P19" s="64"/>
      <c r="Q19" s="65"/>
      <c r="R19" s="46"/>
    </row>
    <row r="20" spans="1:18" ht="12.75">
      <c r="A20" s="44" t="s">
        <v>134</v>
      </c>
      <c r="B20" s="58">
        <v>3.458</v>
      </c>
      <c r="C20" s="58">
        <v>3.664</v>
      </c>
      <c r="D20" s="58">
        <v>3.573</v>
      </c>
      <c r="E20" s="58">
        <v>3.323</v>
      </c>
      <c r="F20" s="58">
        <v>3.735</v>
      </c>
      <c r="G20" s="59">
        <v>1.94511128832755</v>
      </c>
      <c r="H20" s="59">
        <v>12.398435148961779</v>
      </c>
      <c r="I20" s="59"/>
      <c r="J20" s="60"/>
      <c r="K20" s="61"/>
      <c r="L20" s="61"/>
      <c r="M20" s="61"/>
      <c r="N20" s="62"/>
      <c r="O20" s="63"/>
      <c r="P20" s="64"/>
      <c r="Q20" s="65"/>
      <c r="R20" s="46"/>
    </row>
    <row r="21" spans="1:18" ht="12.75">
      <c r="A21" s="47" t="s">
        <v>5</v>
      </c>
      <c r="B21" s="66">
        <v>92.057</v>
      </c>
      <c r="C21" s="66">
        <v>90.92200000000001</v>
      </c>
      <c r="D21" s="66">
        <v>89.374</v>
      </c>
      <c r="E21" s="66">
        <v>95.842</v>
      </c>
      <c r="F21" s="66">
        <v>93.792</v>
      </c>
      <c r="G21" s="67">
        <v>0.4678815161553995</v>
      </c>
      <c r="H21" s="67">
        <v>-2.1389370004799537</v>
      </c>
      <c r="I21" s="59"/>
      <c r="J21" s="46"/>
      <c r="K21" s="61"/>
      <c r="L21" s="61"/>
      <c r="M21" s="61"/>
      <c r="N21" s="62"/>
      <c r="O21" s="77"/>
      <c r="P21" s="64"/>
      <c r="Q21" s="65"/>
      <c r="R21" s="46"/>
    </row>
    <row r="22" spans="2:18" ht="12.75">
      <c r="B22" s="46"/>
      <c r="C22" s="46"/>
      <c r="D22" s="58"/>
      <c r="E22" s="58"/>
      <c r="F22" s="58"/>
      <c r="G22" s="68"/>
      <c r="H22" s="59"/>
      <c r="I22" s="59"/>
      <c r="J22" s="46"/>
      <c r="K22" s="8"/>
      <c r="L22" s="8"/>
      <c r="M22" s="61"/>
      <c r="N22" s="62"/>
      <c r="O22" s="63"/>
      <c r="P22" s="64"/>
      <c r="Q22" s="65"/>
      <c r="R22" s="46"/>
    </row>
    <row r="23" spans="2:18" ht="12.75">
      <c r="B23" s="54"/>
      <c r="C23" s="54"/>
      <c r="D23" s="54"/>
      <c r="E23" s="54" t="s">
        <v>55</v>
      </c>
      <c r="F23" s="54"/>
      <c r="G23" s="69"/>
      <c r="H23" s="69"/>
      <c r="I23" s="59"/>
      <c r="J23" s="46"/>
      <c r="K23" s="70"/>
      <c r="L23" s="70"/>
      <c r="M23" s="70"/>
      <c r="N23" s="78"/>
      <c r="O23" s="63"/>
      <c r="P23" s="64"/>
      <c r="Q23" s="65"/>
      <c r="R23" s="46"/>
    </row>
    <row r="24" spans="2:18" ht="3" customHeight="1">
      <c r="B24" s="56"/>
      <c r="C24" s="56"/>
      <c r="D24" s="56"/>
      <c r="E24" s="56"/>
      <c r="F24" s="56"/>
      <c r="G24" s="79"/>
      <c r="H24" s="79"/>
      <c r="I24" s="59"/>
      <c r="J24" s="46"/>
      <c r="K24" s="70"/>
      <c r="L24" s="70"/>
      <c r="M24" s="70"/>
      <c r="N24" s="78"/>
      <c r="O24" s="63"/>
      <c r="P24" s="64"/>
      <c r="Q24" s="65"/>
      <c r="R24" s="46"/>
    </row>
    <row r="25" spans="1:18" ht="12.75">
      <c r="A25" s="44" t="s">
        <v>41</v>
      </c>
      <c r="B25" s="80">
        <v>10.53380798853663</v>
      </c>
      <c r="C25" s="80">
        <v>12.93079181855002</v>
      </c>
      <c r="D25" s="80">
        <v>13.276841036058912</v>
      </c>
      <c r="E25" s="80">
        <v>11.188896648044693</v>
      </c>
      <c r="F25" s="80">
        <v>12.237872338389396</v>
      </c>
      <c r="G25" s="59">
        <v>3.8197861999303973</v>
      </c>
      <c r="H25" s="59">
        <v>9.375148625830015</v>
      </c>
      <c r="I25" s="59"/>
      <c r="J25" s="46"/>
      <c r="K25" s="81"/>
      <c r="L25" s="81"/>
      <c r="M25" s="81"/>
      <c r="N25" s="82"/>
      <c r="O25" s="82"/>
      <c r="P25" s="64"/>
      <c r="Q25" s="65"/>
      <c r="R25" s="46"/>
    </row>
    <row r="26" spans="1:18" ht="12.75">
      <c r="A26" s="44" t="s">
        <v>132</v>
      </c>
      <c r="B26" s="80">
        <v>10.392224034801522</v>
      </c>
      <c r="C26" s="80">
        <v>11.10275075243228</v>
      </c>
      <c r="D26" s="80">
        <v>9.195945945945946</v>
      </c>
      <c r="E26" s="80">
        <v>9.10897808803568</v>
      </c>
      <c r="F26" s="80">
        <v>9.049598262864633</v>
      </c>
      <c r="G26" s="59">
        <v>-3.399316373045469</v>
      </c>
      <c r="H26" s="59">
        <v>-0.6518824021438923</v>
      </c>
      <c r="I26" s="59"/>
      <c r="J26" s="46"/>
      <c r="K26" s="81"/>
      <c r="L26" s="81"/>
      <c r="M26" s="81"/>
      <c r="N26" s="82"/>
      <c r="O26" s="82"/>
      <c r="P26" s="64"/>
      <c r="Q26" s="65"/>
      <c r="R26" s="46"/>
    </row>
    <row r="27" spans="1:18" ht="12.75">
      <c r="A27" s="44" t="s">
        <v>133</v>
      </c>
      <c r="B27" s="80">
        <v>2.352331606217616</v>
      </c>
      <c r="C27" s="80">
        <v>2.3229266220664755</v>
      </c>
      <c r="D27" s="80">
        <v>3.3440322356537444</v>
      </c>
      <c r="E27" s="80">
        <v>3.306092715231788</v>
      </c>
      <c r="F27" s="80">
        <v>3.357500642838776</v>
      </c>
      <c r="G27" s="59">
        <v>9.302322512085336</v>
      </c>
      <c r="H27" s="59">
        <v>1.554945128130918</v>
      </c>
      <c r="I27" s="59"/>
      <c r="J27" s="46"/>
      <c r="K27" s="81"/>
      <c r="L27" s="81"/>
      <c r="M27" s="81"/>
      <c r="N27" s="82"/>
      <c r="O27" s="82"/>
      <c r="P27" s="64"/>
      <c r="Q27" s="65"/>
      <c r="R27" s="46"/>
    </row>
    <row r="28" spans="1:18" ht="12.75">
      <c r="A28" s="44" t="s">
        <v>39</v>
      </c>
      <c r="B28" s="80">
        <v>7.030290719817189</v>
      </c>
      <c r="C28" s="80">
        <v>6.933108077256747</v>
      </c>
      <c r="D28" s="80">
        <v>8.150698705718558</v>
      </c>
      <c r="E28" s="80">
        <v>7.68500325858698</v>
      </c>
      <c r="F28" s="80">
        <v>8.104098751717762</v>
      </c>
      <c r="G28" s="59">
        <v>3.617440402412231</v>
      </c>
      <c r="H28" s="59">
        <v>5.453419849399515</v>
      </c>
      <c r="I28" s="59"/>
      <c r="J28" s="46"/>
      <c r="K28" s="81"/>
      <c r="L28" s="81"/>
      <c r="M28" s="81"/>
      <c r="N28" s="82"/>
      <c r="O28" s="82"/>
      <c r="P28" s="64"/>
      <c r="Q28" s="65"/>
      <c r="R28" s="46"/>
    </row>
    <row r="29" spans="1:18" ht="12.75">
      <c r="A29" s="44" t="s">
        <v>134</v>
      </c>
      <c r="B29" s="80">
        <v>5.312319259687681</v>
      </c>
      <c r="C29" s="80">
        <v>5.182041484716157</v>
      </c>
      <c r="D29" s="80">
        <v>5.986286034144976</v>
      </c>
      <c r="E29" s="80">
        <v>6.102317183268131</v>
      </c>
      <c r="F29" s="80">
        <v>5.877591718215278</v>
      </c>
      <c r="G29" s="59">
        <v>2.560188853594303</v>
      </c>
      <c r="H29" s="59">
        <v>-3.6826251127854275</v>
      </c>
      <c r="I29" s="59"/>
      <c r="J29" s="46"/>
      <c r="K29" s="81"/>
      <c r="L29" s="81"/>
      <c r="M29" s="81"/>
      <c r="N29" s="82"/>
      <c r="O29" s="82"/>
      <c r="P29" s="64"/>
      <c r="Q29" s="65"/>
      <c r="R29" s="46"/>
    </row>
    <row r="30" spans="1:18" ht="12.75">
      <c r="A30" s="83" t="s">
        <v>5</v>
      </c>
      <c r="B30" s="84">
        <v>8.05574806913108</v>
      </c>
      <c r="C30" s="84">
        <v>8.343195266272188</v>
      </c>
      <c r="D30" s="84">
        <v>9.041846622060108</v>
      </c>
      <c r="E30" s="84">
        <v>8.42928987291584</v>
      </c>
      <c r="F30" s="84">
        <v>8.758202762576062</v>
      </c>
      <c r="G30" s="67">
        <v>2.1121169413587104</v>
      </c>
      <c r="H30" s="67">
        <v>3.9020237127809803</v>
      </c>
      <c r="I30" s="59"/>
      <c r="J30" s="46"/>
      <c r="K30" s="81"/>
      <c r="L30" s="81"/>
      <c r="M30" s="81"/>
      <c r="N30" s="82"/>
      <c r="O30" s="82"/>
      <c r="P30" s="64"/>
      <c r="Q30" s="65"/>
      <c r="R30" s="46"/>
    </row>
    <row r="31" spans="1:18" ht="12.75">
      <c r="A31" s="85"/>
      <c r="B31" s="85"/>
      <c r="C31" s="85"/>
      <c r="D31" s="85"/>
      <c r="E31" s="85"/>
      <c r="F31" s="85"/>
      <c r="G31" s="86"/>
      <c r="H31" s="86"/>
      <c r="I31" s="45"/>
      <c r="Q31" s="46"/>
      <c r="R31" s="46"/>
    </row>
    <row r="32" spans="17:18" ht="12.75">
      <c r="Q32" s="46"/>
      <c r="R32" s="46"/>
    </row>
    <row r="33" ht="12.75">
      <c r="A33" s="44" t="s">
        <v>156</v>
      </c>
    </row>
  </sheetData>
  <sheetProtection/>
  <printOptions/>
  <pageMargins left="0.75" right="0.75" top="1" bottom="1" header="0.5" footer="0.5"/>
  <pageSetup fitToHeight="1" fitToWidth="1" horizontalDpi="300" verticalDpi="300" orientation="landscape" paperSize="9" r:id="rId1"/>
</worksheet>
</file>

<file path=xl/worksheets/sheet8.xml><?xml version="1.0" encoding="utf-8"?>
<worksheet xmlns="http://schemas.openxmlformats.org/spreadsheetml/2006/main" xmlns:r="http://schemas.openxmlformats.org/officeDocument/2006/relationships">
  <sheetPr>
    <pageSetUpPr fitToPage="1"/>
  </sheetPr>
  <dimension ref="A1:H27"/>
  <sheetViews>
    <sheetView zoomScale="75" zoomScaleNormal="75" zoomScalePageLayoutView="0" workbookViewId="0" topLeftCell="A1">
      <selection activeCell="A2" sqref="A2"/>
    </sheetView>
  </sheetViews>
  <sheetFormatPr defaultColWidth="9.140625" defaultRowHeight="12.75"/>
  <cols>
    <col min="1" max="1" width="18.57421875" style="2" customWidth="1"/>
    <col min="2" max="2" width="12.140625" style="2" customWidth="1"/>
    <col min="3" max="3" width="13.28125" style="2" customWidth="1"/>
    <col min="4" max="6" width="12.140625" style="2" customWidth="1"/>
    <col min="7" max="16384" width="9.140625" style="2" customWidth="1"/>
  </cols>
  <sheetData>
    <row r="1" spans="1:8" ht="12.75">
      <c r="A1" s="35" t="s">
        <v>135</v>
      </c>
      <c r="B1" s="31"/>
      <c r="C1" s="31"/>
      <c r="D1" s="31"/>
      <c r="E1" s="31"/>
      <c r="F1" s="31"/>
      <c r="G1" s="31"/>
      <c r="H1" s="31"/>
    </row>
    <row r="2" spans="1:8" ht="12.75">
      <c r="A2" s="35"/>
      <c r="B2" s="31"/>
      <c r="C2" s="31"/>
      <c r="D2" s="31"/>
      <c r="E2" s="31"/>
      <c r="F2" s="31"/>
      <c r="G2" s="31"/>
      <c r="H2" s="31"/>
    </row>
    <row r="3" ht="15">
      <c r="F3" s="221" t="s">
        <v>138</v>
      </c>
    </row>
    <row r="4" spans="1:7" ht="25.5">
      <c r="A4" s="32" t="s">
        <v>38</v>
      </c>
      <c r="B4" s="33" t="s">
        <v>39</v>
      </c>
      <c r="C4" s="33" t="s">
        <v>40</v>
      </c>
      <c r="D4" s="33" t="s">
        <v>41</v>
      </c>
      <c r="E4" s="33" t="s">
        <v>42</v>
      </c>
      <c r="F4" s="33" t="s">
        <v>37</v>
      </c>
      <c r="G4" s="34"/>
    </row>
    <row r="5" spans="1:5" ht="12.75">
      <c r="A5" s="35"/>
      <c r="B5" s="10"/>
      <c r="C5" s="10"/>
      <c r="D5" s="10"/>
      <c r="E5" s="10"/>
    </row>
    <row r="6" spans="1:6" ht="12.75">
      <c r="A6" s="35">
        <v>2006</v>
      </c>
      <c r="B6" s="14">
        <v>5.693892171119604</v>
      </c>
      <c r="C6" s="14">
        <v>1.228274100404059</v>
      </c>
      <c r="D6" s="14">
        <v>1.0012004074586154</v>
      </c>
      <c r="E6" s="14">
        <v>1.2152072854264655</v>
      </c>
      <c r="F6" s="14">
        <v>16.7618963911508</v>
      </c>
    </row>
    <row r="7" spans="1:6" ht="12.75">
      <c r="A7" s="35">
        <v>2007</v>
      </c>
      <c r="B7" s="14">
        <v>5.6</v>
      </c>
      <c r="C7" s="14">
        <v>1.2</v>
      </c>
      <c r="D7" s="14">
        <v>1</v>
      </c>
      <c r="E7" s="14">
        <v>1.3</v>
      </c>
      <c r="F7" s="14">
        <v>17.322583967096985</v>
      </c>
    </row>
    <row r="8" spans="1:6" ht="12.75">
      <c r="A8" s="35">
        <v>2008</v>
      </c>
      <c r="B8" s="14">
        <v>5.78</v>
      </c>
      <c r="C8" s="14">
        <v>0.96</v>
      </c>
      <c r="D8" s="14">
        <v>0.95</v>
      </c>
      <c r="E8" s="14">
        <v>1.43</v>
      </c>
      <c r="F8" s="36">
        <v>17.015471426899</v>
      </c>
    </row>
    <row r="9" spans="1:6" ht="12.75">
      <c r="A9" s="35">
        <v>2009</v>
      </c>
      <c r="B9" s="14">
        <v>5.3</v>
      </c>
      <c r="C9" s="14">
        <v>0.9</v>
      </c>
      <c r="D9" s="14">
        <v>0.9</v>
      </c>
      <c r="E9" s="14">
        <v>1.3</v>
      </c>
      <c r="F9" s="36">
        <v>16.837141487513723</v>
      </c>
    </row>
    <row r="10" spans="1:6" ht="12.75">
      <c r="A10" s="35"/>
      <c r="B10" s="14"/>
      <c r="C10" s="14"/>
      <c r="D10" s="14"/>
      <c r="E10" s="14"/>
      <c r="F10" s="36"/>
    </row>
    <row r="11" spans="1:6" ht="12.75">
      <c r="A11" s="35">
        <v>2010</v>
      </c>
      <c r="B11" s="37">
        <v>4.86</v>
      </c>
      <c r="C11" s="37">
        <v>0.92</v>
      </c>
      <c r="D11" s="37">
        <v>1.13</v>
      </c>
      <c r="E11" s="37">
        <v>1.19</v>
      </c>
      <c r="F11" s="38">
        <v>16.434300835361217</v>
      </c>
    </row>
    <row r="12" spans="1:7" ht="12.75">
      <c r="A12" s="35" t="s">
        <v>30</v>
      </c>
      <c r="B12" s="38">
        <v>6.052069258321061</v>
      </c>
      <c r="C12" s="38">
        <v>4.6226626322870095</v>
      </c>
      <c r="D12" s="38">
        <v>6.14722852969644</v>
      </c>
      <c r="E12" s="38">
        <v>1.9358059723938346</v>
      </c>
      <c r="F12" s="38">
        <v>18.757766392698343</v>
      </c>
      <c r="G12" s="39"/>
    </row>
    <row r="13" spans="1:7" ht="12.75">
      <c r="A13" s="35" t="s">
        <v>31</v>
      </c>
      <c r="B13" s="38">
        <v>12.746657717646118</v>
      </c>
      <c r="C13" s="38">
        <v>5.950510688326653</v>
      </c>
      <c r="D13" s="38">
        <v>5.722668707977104</v>
      </c>
      <c r="E13" s="38">
        <v>2.6973700885079612</v>
      </c>
      <c r="F13" s="38">
        <v>27.117207202457838</v>
      </c>
      <c r="G13" s="39"/>
    </row>
    <row r="14" spans="1:7" ht="12.75">
      <c r="A14" s="35" t="s">
        <v>32</v>
      </c>
      <c r="B14" s="38">
        <v>5.430184908324457</v>
      </c>
      <c r="C14" s="38">
        <v>1.1795883484755314</v>
      </c>
      <c r="D14" s="38">
        <v>1.9614725184536874</v>
      </c>
      <c r="E14" s="38">
        <v>1.8002943378100003</v>
      </c>
      <c r="F14" s="38">
        <v>10.371540113063677</v>
      </c>
      <c r="G14" s="39"/>
    </row>
    <row r="15" spans="1:7" ht="12.75">
      <c r="A15" s="35" t="s">
        <v>33</v>
      </c>
      <c r="B15" s="38">
        <v>7.349970417317011</v>
      </c>
      <c r="C15" s="38">
        <v>2.5288740603441173</v>
      </c>
      <c r="D15" s="38">
        <v>1.799224468171215</v>
      </c>
      <c r="E15" s="38">
        <v>2.498453791950971</v>
      </c>
      <c r="F15" s="38">
        <v>14.176522737783316</v>
      </c>
      <c r="G15" s="39"/>
    </row>
    <row r="16" spans="1:7" ht="12.75">
      <c r="A16" s="35"/>
      <c r="G16" s="39"/>
    </row>
    <row r="17" spans="1:6" ht="14.25" customHeight="1">
      <c r="A17" s="40" t="s">
        <v>102</v>
      </c>
      <c r="B17" s="41">
        <v>-8.301886792452821</v>
      </c>
      <c r="C17" s="41">
        <v>2.222222222222224</v>
      </c>
      <c r="D17" s="41">
        <v>25.55555555555554</v>
      </c>
      <c r="E17" s="41">
        <v>-8.461538461538469</v>
      </c>
      <c r="F17" s="41">
        <v>-2.392571520832374</v>
      </c>
    </row>
    <row r="18" spans="1:6" ht="12.75">
      <c r="A18" s="42"/>
      <c r="B18" s="43"/>
      <c r="C18" s="43"/>
      <c r="D18" s="43"/>
      <c r="E18" s="43"/>
      <c r="F18" s="43"/>
    </row>
    <row r="20" spans="1:5" ht="27.75" customHeight="1">
      <c r="A20" s="239" t="s">
        <v>139</v>
      </c>
      <c r="B20" s="240"/>
      <c r="C20" s="240"/>
      <c r="D20" s="240"/>
      <c r="E20" s="240"/>
    </row>
    <row r="22" ht="12.75">
      <c r="A22" s="2" t="s">
        <v>157</v>
      </c>
    </row>
    <row r="27" ht="12.75">
      <c r="B27" s="44"/>
    </row>
  </sheetData>
  <sheetProtection/>
  <mergeCells count="1">
    <mergeCell ref="A20:E20"/>
  </mergeCells>
  <printOptions/>
  <pageMargins left="0.75" right="0.75" top="1" bottom="1" header="0.5" footer="0.5"/>
  <pageSetup fitToHeight="1" fitToWidth="1"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INEA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INEA</dc:creator>
  <cp:keywords/>
  <dc:description/>
  <cp:lastModifiedBy> </cp:lastModifiedBy>
  <cp:lastPrinted>2012-10-19T09:51:49Z</cp:lastPrinted>
  <dcterms:created xsi:type="dcterms:W3CDTF">2005-07-22T11:54:06Z</dcterms:created>
  <dcterms:modified xsi:type="dcterms:W3CDTF">2013-01-14T13:42:55Z</dcterms:modified>
  <cp:category/>
  <cp:version/>
  <cp:contentType/>
  <cp:contentStatus/>
</cp:coreProperties>
</file>